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B\OneDrive\Desktop\Buxheti 2026-2028\"/>
    </mc:Choice>
  </mc:AlternateContent>
  <bookViews>
    <workbookView xWindow="0" yWindow="0" windowWidth="23040" windowHeight="8784"/>
  </bookViews>
  <sheets>
    <sheet name="Projektet Kapitale 2026-202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C45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C21" i="1"/>
  <c r="K33" i="1"/>
  <c r="H33" i="1"/>
  <c r="K23" i="1"/>
  <c r="H23" i="1"/>
  <c r="J15" i="1"/>
  <c r="I15" i="1"/>
  <c r="K15" i="1" s="1"/>
  <c r="G15" i="1"/>
  <c r="F15" i="1"/>
  <c r="D15" i="1"/>
  <c r="C15" i="1"/>
  <c r="L33" i="1" l="1"/>
  <c r="L23" i="1"/>
  <c r="K32" i="1"/>
  <c r="H31" i="1"/>
  <c r="E8" i="1"/>
  <c r="K52" i="1"/>
  <c r="K47" i="1"/>
  <c r="K53" i="1"/>
  <c r="J51" i="1"/>
  <c r="J50" i="1" s="1"/>
  <c r="H52" i="1"/>
  <c r="H47" i="1"/>
  <c r="H53" i="1"/>
  <c r="E47" i="1"/>
  <c r="G51" i="1"/>
  <c r="G50" i="1" s="1"/>
  <c r="E52" i="1"/>
  <c r="E53" i="1"/>
  <c r="D51" i="1"/>
  <c r="K46" i="1"/>
  <c r="K48" i="1"/>
  <c r="K49" i="1"/>
  <c r="J45" i="1"/>
  <c r="J44" i="1" s="1"/>
  <c r="H46" i="1"/>
  <c r="H48" i="1"/>
  <c r="H49" i="1"/>
  <c r="G45" i="1"/>
  <c r="E46" i="1"/>
  <c r="E48" i="1"/>
  <c r="E49" i="1"/>
  <c r="D45" i="1"/>
  <c r="D44" i="1" s="1"/>
  <c r="K43" i="1"/>
  <c r="K42" i="1"/>
  <c r="J41" i="1"/>
  <c r="H43" i="1"/>
  <c r="H42" i="1"/>
  <c r="G41" i="1"/>
  <c r="G40" i="1" s="1"/>
  <c r="F41" i="1"/>
  <c r="F40" i="1" s="1"/>
  <c r="E43" i="1"/>
  <c r="E42" i="1"/>
  <c r="D41" i="1"/>
  <c r="C41" i="1"/>
  <c r="C40" i="1" s="1"/>
  <c r="K22" i="1"/>
  <c r="K24" i="1"/>
  <c r="K25" i="1"/>
  <c r="K26" i="1"/>
  <c r="K27" i="1"/>
  <c r="K28" i="1"/>
  <c r="K29" i="1"/>
  <c r="K30" i="1"/>
  <c r="K31" i="1"/>
  <c r="K34" i="1"/>
  <c r="K35" i="1"/>
  <c r="L35" i="1" s="1"/>
  <c r="K36" i="1"/>
  <c r="K37" i="1"/>
  <c r="K38" i="1"/>
  <c r="K39" i="1"/>
  <c r="J21" i="1"/>
  <c r="J20" i="1" s="1"/>
  <c r="I21" i="1"/>
  <c r="H22" i="1"/>
  <c r="H24" i="1"/>
  <c r="H25" i="1"/>
  <c r="H26" i="1"/>
  <c r="L26" i="1" s="1"/>
  <c r="H27" i="1"/>
  <c r="H28" i="1"/>
  <c r="H29" i="1"/>
  <c r="L29" i="1" s="1"/>
  <c r="H30" i="1"/>
  <c r="H32" i="1"/>
  <c r="H34" i="1"/>
  <c r="L34" i="1" s="1"/>
  <c r="H35" i="1"/>
  <c r="H36" i="1"/>
  <c r="L36" i="1" s="1"/>
  <c r="H37" i="1"/>
  <c r="H38" i="1"/>
  <c r="H39" i="1"/>
  <c r="G21" i="1"/>
  <c r="C20" i="1"/>
  <c r="L32" i="1"/>
  <c r="E22" i="1"/>
  <c r="D21" i="1"/>
  <c r="D20" i="1" s="1"/>
  <c r="J14" i="1"/>
  <c r="K16" i="1"/>
  <c r="K18" i="1"/>
  <c r="K19" i="1"/>
  <c r="K17" i="1"/>
  <c r="D14" i="1"/>
  <c r="H16" i="1"/>
  <c r="H18" i="1"/>
  <c r="H19" i="1"/>
  <c r="H17" i="1"/>
  <c r="G14" i="1"/>
  <c r="E16" i="1"/>
  <c r="E18" i="1"/>
  <c r="E19" i="1"/>
  <c r="E17" i="1"/>
  <c r="K9" i="1"/>
  <c r="K10" i="1"/>
  <c r="K11" i="1"/>
  <c r="K12" i="1"/>
  <c r="K13" i="1"/>
  <c r="K8" i="1"/>
  <c r="J7" i="1"/>
  <c r="J6" i="1" s="1"/>
  <c r="H9" i="1"/>
  <c r="H10" i="1"/>
  <c r="H11" i="1"/>
  <c r="H12" i="1"/>
  <c r="H13" i="1"/>
  <c r="H8" i="1"/>
  <c r="G7" i="1"/>
  <c r="G6" i="1" s="1"/>
  <c r="E9" i="1"/>
  <c r="E10" i="1"/>
  <c r="E11" i="1"/>
  <c r="E12" i="1"/>
  <c r="E13" i="1"/>
  <c r="D7" i="1"/>
  <c r="D6" i="1" s="1"/>
  <c r="C7" i="1"/>
  <c r="C6" i="1" s="1"/>
  <c r="I51" i="1"/>
  <c r="I50" i="1" s="1"/>
  <c r="F51" i="1"/>
  <c r="F50" i="1" s="1"/>
  <c r="C51" i="1"/>
  <c r="I45" i="1"/>
  <c r="I44" i="1" s="1"/>
  <c r="F45" i="1"/>
  <c r="F44" i="1" s="1"/>
  <c r="C44" i="1"/>
  <c r="L43" i="1"/>
  <c r="L42" i="1"/>
  <c r="I41" i="1"/>
  <c r="I40" i="1" s="1"/>
  <c r="F21" i="1"/>
  <c r="I14" i="1"/>
  <c r="F14" i="1"/>
  <c r="I7" i="1"/>
  <c r="F7" i="1"/>
  <c r="L38" i="1" l="1"/>
  <c r="L8" i="1"/>
  <c r="L16" i="1"/>
  <c r="L31" i="1"/>
  <c r="L22" i="1"/>
  <c r="L27" i="1"/>
  <c r="L37" i="1"/>
  <c r="L25" i="1"/>
  <c r="L39" i="1"/>
  <c r="L30" i="1"/>
  <c r="L28" i="1"/>
  <c r="L24" i="1"/>
  <c r="L48" i="1"/>
  <c r="L17" i="1"/>
  <c r="L46" i="1"/>
  <c r="L19" i="1"/>
  <c r="I6" i="1"/>
  <c r="K41" i="1"/>
  <c r="K40" i="1" s="1"/>
  <c r="F6" i="1"/>
  <c r="L18" i="1"/>
  <c r="L49" i="1"/>
  <c r="L53" i="1"/>
  <c r="L52" i="1"/>
  <c r="L10" i="1"/>
  <c r="L9" i="1"/>
  <c r="H15" i="1"/>
  <c r="H14" i="1" s="1"/>
  <c r="L13" i="1"/>
  <c r="L47" i="1"/>
  <c r="L11" i="1"/>
  <c r="K51" i="1"/>
  <c r="K50" i="1" s="1"/>
  <c r="H45" i="1"/>
  <c r="H44" i="1" s="1"/>
  <c r="E41" i="1"/>
  <c r="E40" i="1" s="1"/>
  <c r="I20" i="1"/>
  <c r="E7" i="1"/>
  <c r="E6" i="1" s="1"/>
  <c r="E51" i="1"/>
  <c r="H41" i="1"/>
  <c r="H40" i="1" s="1"/>
  <c r="F20" i="1"/>
  <c r="H51" i="1"/>
  <c r="H50" i="1" s="1"/>
  <c r="L12" i="1"/>
  <c r="K45" i="1"/>
  <c r="K44" i="1" s="1"/>
  <c r="K21" i="1"/>
  <c r="K20" i="1" s="1"/>
  <c r="H21" i="1"/>
  <c r="H20" i="1" s="1"/>
  <c r="D50" i="1"/>
  <c r="G44" i="1"/>
  <c r="E45" i="1"/>
  <c r="J40" i="1"/>
  <c r="J5" i="1" s="1"/>
  <c r="J4" i="1" s="1"/>
  <c r="D40" i="1"/>
  <c r="E21" i="1"/>
  <c r="G20" i="1"/>
  <c r="K14" i="1"/>
  <c r="E15" i="1"/>
  <c r="L15" i="1" s="1"/>
  <c r="K7" i="1"/>
  <c r="H7" i="1"/>
  <c r="H6" i="1" s="1"/>
  <c r="C14" i="1"/>
  <c r="C50" i="1"/>
  <c r="C5" i="1" l="1"/>
  <c r="C4" i="1" s="1"/>
  <c r="D5" i="1"/>
  <c r="D4" i="1" s="1"/>
  <c r="F5" i="1"/>
  <c r="F4" i="1" s="1"/>
  <c r="L14" i="1"/>
  <c r="G5" i="1"/>
  <c r="G4" i="1" s="1"/>
  <c r="I5" i="1"/>
  <c r="K5" i="1" s="1"/>
  <c r="K4" i="1" s="1"/>
  <c r="L41" i="1"/>
  <c r="L40" i="1" s="1"/>
  <c r="E50" i="1"/>
  <c r="L51" i="1"/>
  <c r="L50" i="1" s="1"/>
  <c r="E44" i="1"/>
  <c r="L45" i="1"/>
  <c r="L44" i="1" s="1"/>
  <c r="K6" i="1"/>
  <c r="L7" i="1"/>
  <c r="L6" i="1" s="1"/>
  <c r="I4" i="1"/>
  <c r="E20" i="1"/>
  <c r="L21" i="1"/>
  <c r="L20" i="1" s="1"/>
  <c r="E14" i="1"/>
  <c r="E5" i="1" l="1"/>
  <c r="E4" i="1" s="1"/>
  <c r="H5" i="1"/>
  <c r="H4" i="1" s="1"/>
  <c r="L4" i="1" l="1"/>
</calcChain>
</file>

<file path=xl/sharedStrings.xml><?xml version="1.0" encoding="utf-8"?>
<sst xmlns="http://schemas.openxmlformats.org/spreadsheetml/2006/main" count="63" uniqueCount="63">
  <si>
    <t xml:space="preserve">Nr </t>
  </si>
  <si>
    <t xml:space="preserve"> Përshkrimi  </t>
  </si>
  <si>
    <t xml:space="preserve"> Shpenzime totale 2026-2028 </t>
  </si>
  <si>
    <t>Hani i Elezit - 659</t>
  </si>
  <si>
    <t>SHPENZIMET KAPITALE TOTALE</t>
  </si>
  <si>
    <t>Shërbimet publike dhe emergjenca</t>
  </si>
  <si>
    <t>Parandalimi dhe inspektimi i zjarreve</t>
  </si>
  <si>
    <t>Ndërtimi i rrjetit elektrik nëntokësor në zonën urbane të Hanit të Elezit (Rr.Dëshmorët e Kombit, Rr.Xhemsedin Suma, Rr.Nuri Bushi, Rr.Imri Curri)</t>
  </si>
  <si>
    <t>Ndriçimi publik në fshatrat: Pustenik, Dimcë, Gorancë, Krivenik, Seçishtë, Rezhancë, Paldenicë, Dermjak</t>
  </si>
  <si>
    <t>Riparimi i rrugëve dhe trotuareve në Han të Elezit dhe në fshatrat: Paldenicë, Seçishtë, Dimcë, Rezhancë, Krivenik</t>
  </si>
  <si>
    <t>Shtimi i kapaciteteve të ujit në Lagjen e Re dhe në Han të Elezit</t>
  </si>
  <si>
    <t>Ndërtimi (ngritja e deponisë) për mbetje të ngurta (inerte)</t>
  </si>
  <si>
    <t>Rregullimi i krojeve publike në Han të Elezit dhe në fshatrat: Dromjak, Seçishtë, Krivenik, Dimcë, Paldenicë, Pustenik dhe Rezhancë</t>
  </si>
  <si>
    <t>Planifikimi i Zhvillimit Ekonomik</t>
  </si>
  <si>
    <t>Zhvillimi Ekonomik</t>
  </si>
  <si>
    <t>Rregullimi i hapësirave turistike në Han të Elezit dhe fshatrat: Pustenik, Krivenik, Seçishtë, Paldenicë, Gorancë</t>
  </si>
  <si>
    <t>Rregullimi i shtigeve për ecje përreth projit Dimcë-Dermjak</t>
  </si>
  <si>
    <t>Ndërtimi i tregut ditor në Han të Elezit</t>
  </si>
  <si>
    <t>Rregullimi i sheshit të qytetit në Han të Elezit</t>
  </si>
  <si>
    <t>Planifikimi Urban dhe Mjedisi</t>
  </si>
  <si>
    <t>Planifikimi Urban dhe Inspeksioni</t>
  </si>
  <si>
    <t>Mjete të lira për bashkëinvestime</t>
  </si>
  <si>
    <t>Ndërtimi i mureve mbrojtëse në Lagjen e Re dhe në fshatrat: Paldenicë, Dermjak, Pustenik,Seçishtë, Gorancë, Krivenik, Dimcë</t>
  </si>
  <si>
    <t>Ndërtimi i mbikalimeve në Rr. Martirët Bushi dhe Rr. Lepenci</t>
  </si>
  <si>
    <t>Ndërtimi i trotuareve për këmbësor në Han të Elezit në Rr. Adem Jashari, Udha e Shkronjave, Driton Loku, Paldenicë</t>
  </si>
  <si>
    <t>Asfaltimi i rrugës transit në fshatin Gorancë</t>
  </si>
  <si>
    <t>Shtrimi me kubëza betoni të rrugicave dhe trotuareve në Han të Elezit dhe fshatrat: Paldenicë, Seçishtë, Dimcë, Pustenik, Gorancë, Dermjak, Rezhancë, Krivenik</t>
  </si>
  <si>
    <t>Ndërtimi (Rihapja, zgjerimi) dhe asfaltimi i rrugëve në fshatrat: Paldenicë, Pustenik, Seçishtë, Gorancë, Dimcë, Krivenik</t>
  </si>
  <si>
    <t>Fabrika e ujit nga ujësjellësi i Dimcës, Shtëpia e Kulturës - Imri Curri - Oborri i Komunës, Stadiumi i qytetit - Suad Brava - Shpronësim</t>
  </si>
  <si>
    <t>Vendosja e ekranit për prezantimin e rezultateve të ndotjes së ajrit në rrugën Nuri Bushi</t>
  </si>
  <si>
    <t>Rregullimi i hapësirave publike (me kubëza betoni dhe gjelbërim) ne rr. Dëshmorët e Kombit, Isa Berisha në Han të Elezit dhe rr. Gafurr Loku fsh. Paldenicë</t>
  </si>
  <si>
    <t>Ndërtimi i rrugës Nënbreg në fshatin Seçishtë</t>
  </si>
  <si>
    <t>Ndërtimi i rrugës Hani i Elezit - Dimcë</t>
  </si>
  <si>
    <t>Rregullimi i rrugës Fujza - Vërtomicë</t>
  </si>
  <si>
    <t>Shtrimi me zhavor i rrugës prej burimit të fshatit Seçishtë deri te Lloka</t>
  </si>
  <si>
    <t>Shtrimi me kubëza betoni i rrugës që lidh fshatin Rezhancë me varrezat</t>
  </si>
  <si>
    <t>Shëndetësia dhe Mirëqenia Sociale</t>
  </si>
  <si>
    <t>Shërbimet e shëndetësisë primare</t>
  </si>
  <si>
    <t>Rregullimi i infrastrukturës së QKMF-së në Han të Elezit dhe AMF-së në fshatin Gorancë</t>
  </si>
  <si>
    <t>Pajisje me gjenerator në QKMF - Hani i Elezit</t>
  </si>
  <si>
    <t>Arsimi dhe Shkenca</t>
  </si>
  <si>
    <t>Administrata</t>
  </si>
  <si>
    <t>Rregullimi i infrastrukturës shkollore në SHML - Dardania, SHFMU - Ilaz Thaçi, SHFMU - Kështjella e Diturisë dhe SHMFU - Veli Ballazhi, Institucioni Parashkollor "Ardhmëria"</t>
  </si>
  <si>
    <t>Ndërtimi i objektit të SHFMU në Lagjen e Re</t>
  </si>
  <si>
    <t>Ndërtimi i çerdhes në Lagjen e Re</t>
  </si>
  <si>
    <t>Kulturë, Rini dhe Sport</t>
  </si>
  <si>
    <t>Shërbimet Kulturore</t>
  </si>
  <si>
    <t>Rikonstruksionimi i stadiumit "Suad Brava"</t>
  </si>
  <si>
    <t>Pajisja me gjenerator në Qendrën Kulturore "Imri Curri"</t>
  </si>
  <si>
    <t>Renovimi i sallave sportive në shkollat: SHFMU "Ilaz Thaçi", SHFMU "Veli Ballazhi" dhe "Kështjella e Diturisë"</t>
  </si>
  <si>
    <t>GQ - 2026</t>
  </si>
  <si>
    <t>THV - 2026</t>
  </si>
  <si>
    <t>Total 2026</t>
  </si>
  <si>
    <t>GQ - 2027</t>
  </si>
  <si>
    <t>THV - 2027</t>
  </si>
  <si>
    <t>Total 2027</t>
  </si>
  <si>
    <t>GQ - 2028</t>
  </si>
  <si>
    <t>THV - 2028</t>
  </si>
  <si>
    <t>Total 2028</t>
  </si>
  <si>
    <t>Rregullimi i kanalizimeve në Hanit të Elezit në Rr. Isa Berisha dhe zonat rurale në fshatrat: Paldenicë, Seçishtë, Pustenik, Gorancë, Dermjak, Krivenik, Dimcë</t>
  </si>
  <si>
    <t>Rregullimi i prrockave dhe i kanalizimeve atmosferike në fshatrat: Paldenicë, Rezhancë,dhe Seçishtë</t>
  </si>
  <si>
    <t>Ndërtimi  i rrugës në Seçishtë kah Vorbat</t>
  </si>
  <si>
    <t>Tab 4.2.Financimi i investimeve kapitale komunale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</si>
</sst>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X_D_R_-;\-* #,##0.00\ _X_D_R_-;_-* &quot;-&quot;??\ _X_D_R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4"/>
      <color rgb="FF365F9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/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2" xfId="0" applyFont="1" applyBorder="1" applyAlignment="1">
      <alignment vertical="center"/>
    </xf>
    <xf numFmtId="164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0" fontId="2" fillId="0" borderId="0" xfId="0" applyFont="1"/>
    <xf numFmtId="164" fontId="4" fillId="0" borderId="1" xfId="1" applyFont="1" applyBorder="1" applyAlignment="1">
      <alignment horizontal="center" vertical="center" wrapText="1"/>
    </xf>
    <xf numFmtId="164" fontId="4" fillId="0" borderId="2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1" fontId="3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N4" sqref="N4:N10"/>
    </sheetView>
  </sheetViews>
  <sheetFormatPr defaultRowHeight="14.4" x14ac:dyDescent="0.3"/>
  <cols>
    <col min="1" max="1" width="10.44140625" bestFit="1" customWidth="1"/>
    <col min="2" max="2" width="50.44140625" bestFit="1" customWidth="1"/>
    <col min="3" max="3" width="12.6640625" bestFit="1" customWidth="1"/>
    <col min="4" max="4" width="15.6640625" bestFit="1" customWidth="1"/>
    <col min="5" max="5" width="12.6640625" style="16" customWidth="1"/>
    <col min="6" max="6" width="15.6640625" bestFit="1" customWidth="1"/>
    <col min="7" max="7" width="14.5546875" customWidth="1"/>
    <col min="8" max="8" width="14.5546875" style="16" customWidth="1"/>
    <col min="9" max="9" width="15.6640625" bestFit="1" customWidth="1"/>
    <col min="10" max="10" width="14.5546875" customWidth="1"/>
    <col min="11" max="11" width="14.5546875" style="16" customWidth="1"/>
    <col min="12" max="12" width="13.109375" bestFit="1" customWidth="1"/>
    <col min="14" max="15" width="15.6640625" bestFit="1" customWidth="1"/>
  </cols>
  <sheetData>
    <row r="1" spans="1:14" ht="18" thickBot="1" x14ac:dyDescent="0.35">
      <c r="B1" s="25" t="s">
        <v>62</v>
      </c>
      <c r="C1" s="25"/>
      <c r="D1" s="25"/>
      <c r="E1" s="25"/>
      <c r="F1" s="25"/>
    </row>
    <row r="2" spans="1:14" s="16" customFormat="1" ht="41.4" x14ac:dyDescent="0.3">
      <c r="A2" s="19" t="s">
        <v>0</v>
      </c>
      <c r="B2" s="19" t="s">
        <v>1</v>
      </c>
      <c r="C2" s="20" t="s">
        <v>50</v>
      </c>
      <c r="D2" s="17" t="s">
        <v>51</v>
      </c>
      <c r="E2" s="17" t="s">
        <v>52</v>
      </c>
      <c r="F2" s="17" t="s">
        <v>53</v>
      </c>
      <c r="G2" s="17" t="s">
        <v>54</v>
      </c>
      <c r="H2" s="17" t="s">
        <v>55</v>
      </c>
      <c r="I2" s="17" t="s">
        <v>56</v>
      </c>
      <c r="J2" s="17" t="s">
        <v>57</v>
      </c>
      <c r="K2" s="17" t="s">
        <v>58</v>
      </c>
      <c r="L2" s="21" t="s">
        <v>2</v>
      </c>
    </row>
    <row r="3" spans="1:14" ht="15" thickBot="1" x14ac:dyDescent="0.35">
      <c r="A3" s="1"/>
      <c r="B3" s="1"/>
      <c r="C3" s="2"/>
      <c r="D3" s="2"/>
      <c r="E3" s="18"/>
      <c r="F3" s="2"/>
      <c r="G3" s="2"/>
      <c r="H3" s="18"/>
      <c r="I3" s="2"/>
      <c r="J3" s="2"/>
      <c r="K3" s="18"/>
      <c r="L3" s="3"/>
    </row>
    <row r="4" spans="1:14" ht="15" thickBot="1" x14ac:dyDescent="0.35">
      <c r="A4" s="4"/>
      <c r="B4" s="5" t="s">
        <v>3</v>
      </c>
      <c r="C4" s="6">
        <f>C5</f>
        <v>705960</v>
      </c>
      <c r="D4" s="6">
        <f>D5</f>
        <v>156520</v>
      </c>
      <c r="E4" s="6">
        <f>E5</f>
        <v>862480</v>
      </c>
      <c r="F4" s="6">
        <f t="shared" ref="F4" si="0">F5</f>
        <v>869713</v>
      </c>
      <c r="G4" s="6">
        <f t="shared" ref="G4:L4" si="1">G5</f>
        <v>181695</v>
      </c>
      <c r="H4" s="6">
        <f t="shared" si="1"/>
        <v>1051408</v>
      </c>
      <c r="I4" s="6">
        <f t="shared" si="1"/>
        <v>1070653</v>
      </c>
      <c r="J4" s="6">
        <f t="shared" si="1"/>
        <v>183521</v>
      </c>
      <c r="K4" s="6">
        <f t="shared" si="1"/>
        <v>1254174</v>
      </c>
      <c r="L4" s="7">
        <f t="shared" si="1"/>
        <v>3168062</v>
      </c>
    </row>
    <row r="5" spans="1:14" ht="15" thickBot="1" x14ac:dyDescent="0.35">
      <c r="A5" s="4"/>
      <c r="B5" s="5" t="s">
        <v>4</v>
      </c>
      <c r="C5" s="6">
        <f>C6+C14+C20+C40+C44+C50</f>
        <v>705960</v>
      </c>
      <c r="D5" s="6">
        <f>D6+D14+D20+D40+D44+D50</f>
        <v>156520</v>
      </c>
      <c r="E5" s="6">
        <f>C5+D5</f>
        <v>862480</v>
      </c>
      <c r="F5" s="6">
        <f>F6+F14+F20+F40+F44+F50</f>
        <v>869713</v>
      </c>
      <c r="G5" s="6">
        <f>G6+G14+G20+G40+G44+G50</f>
        <v>181695</v>
      </c>
      <c r="H5" s="6">
        <f>F5+G5</f>
        <v>1051408</v>
      </c>
      <c r="I5" s="6">
        <f>I6+I14+I20+I40+I44+I50</f>
        <v>1070653</v>
      </c>
      <c r="J5" s="6">
        <f>J6+J14+J20+J40+J44+J50</f>
        <v>183521</v>
      </c>
      <c r="K5" s="6">
        <f>I5+J5</f>
        <v>1254174</v>
      </c>
      <c r="L5" s="7">
        <f>E5+H5+K5</f>
        <v>3168062</v>
      </c>
    </row>
    <row r="6" spans="1:14" ht="15" thickBot="1" x14ac:dyDescent="0.35">
      <c r="A6" s="8">
        <v>180</v>
      </c>
      <c r="B6" s="5" t="s">
        <v>5</v>
      </c>
      <c r="C6" s="6">
        <f>C7</f>
        <v>75000</v>
      </c>
      <c r="D6" s="6">
        <f>D7</f>
        <v>45000</v>
      </c>
      <c r="E6" s="6">
        <f>E7</f>
        <v>120000</v>
      </c>
      <c r="F6" s="6">
        <f t="shared" ref="F6:J6" si="2">F7</f>
        <v>90000</v>
      </c>
      <c r="G6" s="6">
        <f t="shared" si="2"/>
        <v>55000</v>
      </c>
      <c r="H6" s="6">
        <f>H7</f>
        <v>145000</v>
      </c>
      <c r="I6" s="6">
        <f t="shared" si="2"/>
        <v>160000</v>
      </c>
      <c r="J6" s="6">
        <f t="shared" si="2"/>
        <v>25000</v>
      </c>
      <c r="K6" s="6">
        <f>K7</f>
        <v>185000</v>
      </c>
      <c r="L6" s="7">
        <f>L7</f>
        <v>450000</v>
      </c>
      <c r="N6" s="22"/>
    </row>
    <row r="7" spans="1:14" ht="15" thickBot="1" x14ac:dyDescent="0.35">
      <c r="A7" s="23">
        <v>18444</v>
      </c>
      <c r="B7" s="5" t="s">
        <v>6</v>
      </c>
      <c r="C7" s="6">
        <f>SUM(C8:C13)</f>
        <v>75000</v>
      </c>
      <c r="D7" s="6">
        <f>SUM(D8:D13)</f>
        <v>45000</v>
      </c>
      <c r="E7" s="6">
        <f>C7+D7</f>
        <v>120000</v>
      </c>
      <c r="F7" s="6">
        <f>SUM(F8:F13)</f>
        <v>90000</v>
      </c>
      <c r="G7" s="6">
        <f>SUM(G8:G13)</f>
        <v>55000</v>
      </c>
      <c r="H7" s="6">
        <f>F7+G7</f>
        <v>145000</v>
      </c>
      <c r="I7" s="6">
        <f>SUM(I8:I13)</f>
        <v>160000</v>
      </c>
      <c r="J7" s="6">
        <f>SUM(J8:J13)</f>
        <v>25000</v>
      </c>
      <c r="K7" s="6">
        <f>I7+J7</f>
        <v>185000</v>
      </c>
      <c r="L7" s="7">
        <f>E7+H7+K7</f>
        <v>450000</v>
      </c>
    </row>
    <row r="8" spans="1:14" ht="42" thickBot="1" x14ac:dyDescent="0.35">
      <c r="A8" s="9">
        <v>1</v>
      </c>
      <c r="B8" s="10" t="s">
        <v>7</v>
      </c>
      <c r="C8" s="11">
        <v>0</v>
      </c>
      <c r="D8" s="11">
        <v>20000</v>
      </c>
      <c r="E8" s="6">
        <f>C8+D8</f>
        <v>20000</v>
      </c>
      <c r="F8" s="11">
        <v>30000</v>
      </c>
      <c r="G8" s="11">
        <v>0</v>
      </c>
      <c r="H8" s="6">
        <f>F8+G8</f>
        <v>30000</v>
      </c>
      <c r="I8" s="11">
        <v>40000</v>
      </c>
      <c r="J8" s="11">
        <v>0</v>
      </c>
      <c r="K8" s="6">
        <f>I8+J8</f>
        <v>40000</v>
      </c>
      <c r="L8" s="12">
        <f>E8+H8+K8</f>
        <v>90000</v>
      </c>
    </row>
    <row r="9" spans="1:14" ht="28.2" thickBot="1" x14ac:dyDescent="0.35">
      <c r="A9" s="9">
        <v>2</v>
      </c>
      <c r="B9" s="10" t="s">
        <v>8</v>
      </c>
      <c r="C9" s="11">
        <v>20000</v>
      </c>
      <c r="D9" s="11">
        <v>0</v>
      </c>
      <c r="E9" s="6">
        <f t="shared" ref="E9:E13" si="3">C9+D9</f>
        <v>20000</v>
      </c>
      <c r="F9" s="11">
        <v>20000</v>
      </c>
      <c r="G9" s="11">
        <v>0</v>
      </c>
      <c r="H9" s="6">
        <f t="shared" ref="H9:H13" si="4">F9+G9</f>
        <v>20000</v>
      </c>
      <c r="I9" s="11">
        <v>35000</v>
      </c>
      <c r="J9" s="11">
        <v>0</v>
      </c>
      <c r="K9" s="6">
        <f t="shared" ref="K9:K13" si="5">I9+J9</f>
        <v>35000</v>
      </c>
      <c r="L9" s="12">
        <f t="shared" ref="L9:L13" si="6">E9+H9+K9</f>
        <v>75000</v>
      </c>
      <c r="N9" s="22"/>
    </row>
    <row r="10" spans="1:14" ht="28.2" thickBot="1" x14ac:dyDescent="0.35">
      <c r="A10" s="9">
        <v>3</v>
      </c>
      <c r="B10" s="10" t="s">
        <v>9</v>
      </c>
      <c r="C10" s="11">
        <v>20000</v>
      </c>
      <c r="D10" s="11">
        <v>0</v>
      </c>
      <c r="E10" s="6">
        <f t="shared" si="3"/>
        <v>20000</v>
      </c>
      <c r="F10" s="11">
        <v>20000</v>
      </c>
      <c r="G10" s="11">
        <v>0</v>
      </c>
      <c r="H10" s="6">
        <f t="shared" si="4"/>
        <v>20000</v>
      </c>
      <c r="I10" s="11">
        <v>30000</v>
      </c>
      <c r="J10" s="11">
        <v>0</v>
      </c>
      <c r="K10" s="6">
        <f t="shared" si="5"/>
        <v>30000</v>
      </c>
      <c r="L10" s="12">
        <f t="shared" si="6"/>
        <v>70000</v>
      </c>
    </row>
    <row r="11" spans="1:14" ht="28.2" thickBot="1" x14ac:dyDescent="0.35">
      <c r="A11" s="9">
        <v>4</v>
      </c>
      <c r="B11" s="10" t="s">
        <v>10</v>
      </c>
      <c r="C11" s="11">
        <v>10000</v>
      </c>
      <c r="D11" s="11">
        <v>15000</v>
      </c>
      <c r="E11" s="6">
        <f t="shared" si="3"/>
        <v>25000</v>
      </c>
      <c r="F11" s="11">
        <v>0</v>
      </c>
      <c r="G11" s="11">
        <v>30000</v>
      </c>
      <c r="H11" s="6">
        <f t="shared" si="4"/>
        <v>30000</v>
      </c>
      <c r="I11" s="11">
        <v>35000</v>
      </c>
      <c r="J11" s="11">
        <v>0</v>
      </c>
      <c r="K11" s="6">
        <f t="shared" si="5"/>
        <v>35000</v>
      </c>
      <c r="L11" s="12">
        <f t="shared" si="6"/>
        <v>90000</v>
      </c>
    </row>
    <row r="12" spans="1:14" ht="15" thickBot="1" x14ac:dyDescent="0.35">
      <c r="A12" s="9">
        <v>5</v>
      </c>
      <c r="B12" s="13" t="s">
        <v>11</v>
      </c>
      <c r="C12" s="11">
        <v>15000</v>
      </c>
      <c r="D12" s="11">
        <v>0</v>
      </c>
      <c r="E12" s="6">
        <f t="shared" si="3"/>
        <v>15000</v>
      </c>
      <c r="F12" s="11">
        <v>20000</v>
      </c>
      <c r="G12" s="11">
        <v>0</v>
      </c>
      <c r="H12" s="6">
        <f t="shared" si="4"/>
        <v>20000</v>
      </c>
      <c r="I12" s="11"/>
      <c r="J12" s="11">
        <v>25000</v>
      </c>
      <c r="K12" s="6">
        <f t="shared" si="5"/>
        <v>25000</v>
      </c>
      <c r="L12" s="12">
        <f t="shared" si="6"/>
        <v>60000</v>
      </c>
    </row>
    <row r="13" spans="1:14" ht="42" thickBot="1" x14ac:dyDescent="0.35">
      <c r="A13" s="9">
        <v>6</v>
      </c>
      <c r="B13" s="10" t="s">
        <v>12</v>
      </c>
      <c r="C13" s="11">
        <v>10000</v>
      </c>
      <c r="D13" s="11">
        <v>10000</v>
      </c>
      <c r="E13" s="6">
        <f t="shared" si="3"/>
        <v>20000</v>
      </c>
      <c r="F13" s="11">
        <v>0</v>
      </c>
      <c r="G13" s="11">
        <v>25000</v>
      </c>
      <c r="H13" s="6">
        <f t="shared" si="4"/>
        <v>25000</v>
      </c>
      <c r="I13" s="11">
        <v>20000</v>
      </c>
      <c r="J13" s="11">
        <v>0</v>
      </c>
      <c r="K13" s="6">
        <f t="shared" si="5"/>
        <v>20000</v>
      </c>
      <c r="L13" s="12">
        <f t="shared" si="6"/>
        <v>65000</v>
      </c>
    </row>
    <row r="14" spans="1:14" ht="15" thickBot="1" x14ac:dyDescent="0.35">
      <c r="A14" s="9">
        <v>480</v>
      </c>
      <c r="B14" s="14" t="s">
        <v>13</v>
      </c>
      <c r="C14" s="6">
        <f>C15</f>
        <v>117000</v>
      </c>
      <c r="D14" s="6">
        <f>D15</f>
        <v>60000</v>
      </c>
      <c r="E14" s="6">
        <f>E15</f>
        <v>177000</v>
      </c>
      <c r="F14" s="6">
        <f t="shared" ref="F14:J14" si="7">F15</f>
        <v>140000</v>
      </c>
      <c r="G14" s="6">
        <f t="shared" si="7"/>
        <v>40000</v>
      </c>
      <c r="H14" s="6">
        <f>H15</f>
        <v>180000</v>
      </c>
      <c r="I14" s="6">
        <f t="shared" si="7"/>
        <v>40000</v>
      </c>
      <c r="J14" s="6">
        <f t="shared" si="7"/>
        <v>40000</v>
      </c>
      <c r="K14" s="6">
        <f>K15</f>
        <v>80000</v>
      </c>
      <c r="L14" s="7">
        <f>L15</f>
        <v>437000</v>
      </c>
    </row>
    <row r="15" spans="1:14" ht="15" thickBot="1" x14ac:dyDescent="0.35">
      <c r="A15" s="9">
        <v>48035</v>
      </c>
      <c r="B15" s="14" t="s">
        <v>14</v>
      </c>
      <c r="C15" s="6">
        <f>SUM(C16:C19)</f>
        <v>117000</v>
      </c>
      <c r="D15" s="6">
        <f>SUM(D16:D19)</f>
        <v>60000</v>
      </c>
      <c r="E15" s="6">
        <f>C15+D15</f>
        <v>177000</v>
      </c>
      <c r="F15" s="6">
        <f>SUM(F16:F19)</f>
        <v>140000</v>
      </c>
      <c r="G15" s="6">
        <f>SUM(G16:G19)</f>
        <v>40000</v>
      </c>
      <c r="H15" s="6">
        <f>F15+G15</f>
        <v>180000</v>
      </c>
      <c r="I15" s="6">
        <f>SUM(I16:I19)</f>
        <v>40000</v>
      </c>
      <c r="J15" s="6">
        <f>SUM(J16:J19)</f>
        <v>40000</v>
      </c>
      <c r="K15" s="6">
        <f>I15+J15</f>
        <v>80000</v>
      </c>
      <c r="L15" s="7">
        <f>E15+H15+K15</f>
        <v>437000</v>
      </c>
    </row>
    <row r="16" spans="1:14" ht="15" thickBot="1" x14ac:dyDescent="0.35">
      <c r="A16" s="9">
        <v>7</v>
      </c>
      <c r="B16" s="10" t="s">
        <v>16</v>
      </c>
      <c r="C16" s="11">
        <v>25000</v>
      </c>
      <c r="D16" s="11">
        <v>0</v>
      </c>
      <c r="E16" s="6">
        <f>C16+D16</f>
        <v>25000</v>
      </c>
      <c r="F16" s="11">
        <v>25000</v>
      </c>
      <c r="G16" s="11">
        <v>0</v>
      </c>
      <c r="H16" s="6">
        <f>F16+G16</f>
        <v>25000</v>
      </c>
      <c r="I16" s="11">
        <v>0</v>
      </c>
      <c r="J16" s="11">
        <v>0</v>
      </c>
      <c r="K16" s="6">
        <f>I16+J16</f>
        <v>0</v>
      </c>
      <c r="L16" s="12">
        <f>E16+H16+K16</f>
        <v>50000</v>
      </c>
    </row>
    <row r="17" spans="1:12" ht="28.2" thickBot="1" x14ac:dyDescent="0.35">
      <c r="A17" s="9">
        <v>8</v>
      </c>
      <c r="B17" s="10" t="s">
        <v>15</v>
      </c>
      <c r="C17" s="11">
        <v>60000</v>
      </c>
      <c r="D17" s="11">
        <v>60000</v>
      </c>
      <c r="E17" s="6">
        <f>C17+D17</f>
        <v>120000</v>
      </c>
      <c r="F17" s="11">
        <v>95000</v>
      </c>
      <c r="G17" s="11">
        <v>0</v>
      </c>
      <c r="H17" s="6">
        <f>F17+G17</f>
        <v>95000</v>
      </c>
      <c r="I17" s="11">
        <v>20000</v>
      </c>
      <c r="J17" s="11">
        <v>40000</v>
      </c>
      <c r="K17" s="6">
        <f>I17+J17</f>
        <v>60000</v>
      </c>
      <c r="L17" s="12">
        <f>E17+H17+K17</f>
        <v>275000</v>
      </c>
    </row>
    <row r="18" spans="1:12" ht="15" thickBot="1" x14ac:dyDescent="0.35">
      <c r="A18" s="9">
        <v>9</v>
      </c>
      <c r="B18" s="10" t="s">
        <v>17</v>
      </c>
      <c r="C18" s="11">
        <v>32000</v>
      </c>
      <c r="D18" s="11">
        <v>0</v>
      </c>
      <c r="E18" s="6">
        <f t="shared" ref="E18:E19" si="8">C18+D18</f>
        <v>32000</v>
      </c>
      <c r="F18" s="11">
        <v>10000</v>
      </c>
      <c r="G18" s="11">
        <v>0</v>
      </c>
      <c r="H18" s="6">
        <f t="shared" ref="H18:H19" si="9">F18+G18</f>
        <v>10000</v>
      </c>
      <c r="I18" s="11">
        <v>10000</v>
      </c>
      <c r="J18" s="11">
        <v>0</v>
      </c>
      <c r="K18" s="6">
        <f t="shared" ref="K18:K19" si="10">I18+J18</f>
        <v>10000</v>
      </c>
      <c r="L18" s="12">
        <f t="shared" ref="L18:L19" si="11">E18+H18+K18</f>
        <v>52000</v>
      </c>
    </row>
    <row r="19" spans="1:12" ht="15" thickBot="1" x14ac:dyDescent="0.35">
      <c r="A19" s="9">
        <v>10</v>
      </c>
      <c r="B19" s="10" t="s">
        <v>18</v>
      </c>
      <c r="C19" s="11">
        <v>0</v>
      </c>
      <c r="D19" s="11">
        <v>0</v>
      </c>
      <c r="E19" s="6">
        <f t="shared" si="8"/>
        <v>0</v>
      </c>
      <c r="F19" s="11">
        <v>10000</v>
      </c>
      <c r="G19" s="11">
        <v>40000</v>
      </c>
      <c r="H19" s="6">
        <f t="shared" si="9"/>
        <v>50000</v>
      </c>
      <c r="I19" s="11">
        <v>10000</v>
      </c>
      <c r="J19" s="11">
        <v>0</v>
      </c>
      <c r="K19" s="6">
        <f t="shared" si="10"/>
        <v>10000</v>
      </c>
      <c r="L19" s="12">
        <f t="shared" si="11"/>
        <v>60000</v>
      </c>
    </row>
    <row r="20" spans="1:12" ht="15" thickBot="1" x14ac:dyDescent="0.35">
      <c r="A20" s="8">
        <v>660</v>
      </c>
      <c r="B20" s="5" t="s">
        <v>19</v>
      </c>
      <c r="C20" s="6">
        <f>C21</f>
        <v>388960</v>
      </c>
      <c r="D20" s="6">
        <f>D21</f>
        <v>51520</v>
      </c>
      <c r="E20" s="6">
        <f>E21</f>
        <v>440480</v>
      </c>
      <c r="F20" s="6">
        <f t="shared" ref="F20:I20" si="12">F21</f>
        <v>399713</v>
      </c>
      <c r="G20" s="6">
        <f t="shared" si="12"/>
        <v>81695</v>
      </c>
      <c r="H20" s="6">
        <f>H21</f>
        <v>481408</v>
      </c>
      <c r="I20" s="6">
        <f t="shared" si="12"/>
        <v>620653</v>
      </c>
      <c r="J20" s="6">
        <f>J21</f>
        <v>108521</v>
      </c>
      <c r="K20" s="6">
        <f>K21</f>
        <v>729174</v>
      </c>
      <c r="L20" s="7">
        <f>L21</f>
        <v>1651062</v>
      </c>
    </row>
    <row r="21" spans="1:12" ht="15" thickBot="1" x14ac:dyDescent="0.35">
      <c r="A21" s="8">
        <v>66480</v>
      </c>
      <c r="B21" s="5" t="s">
        <v>20</v>
      </c>
      <c r="C21" s="6">
        <f>SUM(C22:C39)</f>
        <v>388960</v>
      </c>
      <c r="D21" s="6">
        <f>SUM(D22:D39)</f>
        <v>51520</v>
      </c>
      <c r="E21" s="6">
        <f>C21+D21</f>
        <v>440480</v>
      </c>
      <c r="F21" s="6">
        <f t="shared" ref="F21:G21" si="13">SUM(F22:F39)</f>
        <v>399713</v>
      </c>
      <c r="G21" s="6">
        <f t="shared" si="13"/>
        <v>81695</v>
      </c>
      <c r="H21" s="6">
        <f>F21+G21</f>
        <v>481408</v>
      </c>
      <c r="I21" s="6">
        <f>SUM(I22:I39)</f>
        <v>620653</v>
      </c>
      <c r="J21" s="6">
        <f>SUM(J22:J39)</f>
        <v>108521</v>
      </c>
      <c r="K21" s="6">
        <f>I21+J21</f>
        <v>729174</v>
      </c>
      <c r="L21" s="7">
        <f>E21+H21+K21</f>
        <v>1651062</v>
      </c>
    </row>
    <row r="22" spans="1:12" ht="15" thickBot="1" x14ac:dyDescent="0.35">
      <c r="A22" s="9">
        <v>11</v>
      </c>
      <c r="B22" s="13" t="s">
        <v>21</v>
      </c>
      <c r="C22" s="11">
        <v>10000</v>
      </c>
      <c r="D22" s="11">
        <v>0</v>
      </c>
      <c r="E22" s="6">
        <f>C22+D22</f>
        <v>10000</v>
      </c>
      <c r="F22" s="11">
        <v>15000</v>
      </c>
      <c r="G22" s="11">
        <v>15000</v>
      </c>
      <c r="H22" s="6">
        <f t="shared" ref="H22:H39" si="14">F22+G22</f>
        <v>30000</v>
      </c>
      <c r="I22" s="11">
        <v>35000</v>
      </c>
      <c r="J22" s="11">
        <v>0</v>
      </c>
      <c r="K22" s="6">
        <f t="shared" ref="K22:K39" si="15">I22+J22</f>
        <v>35000</v>
      </c>
      <c r="L22" s="12">
        <f>E22+H22+K22</f>
        <v>75000</v>
      </c>
    </row>
    <row r="23" spans="1:12" ht="42.6" thickBot="1" x14ac:dyDescent="0.35">
      <c r="A23" s="9">
        <v>12</v>
      </c>
      <c r="B23" s="24" t="s">
        <v>59</v>
      </c>
      <c r="C23" s="11">
        <v>20000</v>
      </c>
      <c r="D23" s="11">
        <v>0</v>
      </c>
      <c r="E23" s="6">
        <f t="shared" ref="E23:E39" si="16">C23+D23</f>
        <v>20000</v>
      </c>
      <c r="F23" s="11">
        <v>25000</v>
      </c>
      <c r="G23" s="11">
        <v>0</v>
      </c>
      <c r="H23" s="6">
        <f t="shared" si="14"/>
        <v>25000</v>
      </c>
      <c r="I23" s="11">
        <v>0</v>
      </c>
      <c r="J23" s="11">
        <v>40000</v>
      </c>
      <c r="K23" s="6">
        <f t="shared" si="15"/>
        <v>40000</v>
      </c>
      <c r="L23" s="12">
        <f t="shared" ref="L23:L39" si="17">E23+H23+K23</f>
        <v>85000</v>
      </c>
    </row>
    <row r="24" spans="1:12" ht="42" thickBot="1" x14ac:dyDescent="0.35">
      <c r="A24" s="9">
        <v>13</v>
      </c>
      <c r="B24" s="10" t="s">
        <v>22</v>
      </c>
      <c r="C24" s="11">
        <v>40000</v>
      </c>
      <c r="D24" s="11">
        <v>10000</v>
      </c>
      <c r="E24" s="6">
        <f t="shared" si="16"/>
        <v>50000</v>
      </c>
      <c r="F24" s="11">
        <v>25000</v>
      </c>
      <c r="G24" s="11">
        <v>30000</v>
      </c>
      <c r="H24" s="6">
        <f t="shared" si="14"/>
        <v>55000</v>
      </c>
      <c r="I24" s="11">
        <v>40000</v>
      </c>
      <c r="J24" s="11">
        <v>20000</v>
      </c>
      <c r="K24" s="6">
        <f t="shared" si="15"/>
        <v>60000</v>
      </c>
      <c r="L24" s="12">
        <f t="shared" si="17"/>
        <v>165000</v>
      </c>
    </row>
    <row r="25" spans="1:12" ht="28.2" thickBot="1" x14ac:dyDescent="0.35">
      <c r="A25" s="9">
        <v>14</v>
      </c>
      <c r="B25" s="10" t="s">
        <v>23</v>
      </c>
      <c r="C25" s="11">
        <v>0</v>
      </c>
      <c r="D25" s="11">
        <v>0</v>
      </c>
      <c r="E25" s="6">
        <f t="shared" si="16"/>
        <v>0</v>
      </c>
      <c r="F25" s="11">
        <v>42000</v>
      </c>
      <c r="G25" s="11">
        <v>8000</v>
      </c>
      <c r="H25" s="6">
        <f t="shared" si="14"/>
        <v>50000</v>
      </c>
      <c r="I25" s="11">
        <v>60000</v>
      </c>
      <c r="J25" s="11"/>
      <c r="K25" s="6">
        <f t="shared" si="15"/>
        <v>60000</v>
      </c>
      <c r="L25" s="12">
        <f t="shared" si="17"/>
        <v>110000</v>
      </c>
    </row>
    <row r="26" spans="1:12" ht="28.2" thickBot="1" x14ac:dyDescent="0.35">
      <c r="A26" s="9">
        <v>15</v>
      </c>
      <c r="B26" s="10" t="s">
        <v>24</v>
      </c>
      <c r="C26" s="11">
        <v>14000</v>
      </c>
      <c r="D26" s="11">
        <v>6000</v>
      </c>
      <c r="E26" s="6">
        <f t="shared" si="16"/>
        <v>20000</v>
      </c>
      <c r="F26" s="11">
        <v>20000</v>
      </c>
      <c r="G26" s="11">
        <v>10000</v>
      </c>
      <c r="H26" s="6">
        <f t="shared" si="14"/>
        <v>30000</v>
      </c>
      <c r="I26" s="11">
        <v>25827</v>
      </c>
      <c r="J26" s="11">
        <v>13320</v>
      </c>
      <c r="K26" s="6">
        <f t="shared" si="15"/>
        <v>39147</v>
      </c>
      <c r="L26" s="12">
        <f t="shared" si="17"/>
        <v>89147</v>
      </c>
    </row>
    <row r="27" spans="1:12" ht="15" thickBot="1" x14ac:dyDescent="0.35">
      <c r="A27" s="9">
        <v>16</v>
      </c>
      <c r="B27" s="13" t="s">
        <v>25</v>
      </c>
      <c r="C27" s="11">
        <v>0</v>
      </c>
      <c r="D27" s="11">
        <v>0</v>
      </c>
      <c r="E27" s="6">
        <f t="shared" si="16"/>
        <v>0</v>
      </c>
      <c r="F27" s="11">
        <v>35000</v>
      </c>
      <c r="G27" s="11">
        <v>15000</v>
      </c>
      <c r="H27" s="6">
        <f t="shared" si="14"/>
        <v>50000</v>
      </c>
      <c r="I27" s="11">
        <v>114826</v>
      </c>
      <c r="J27" s="11">
        <v>35201</v>
      </c>
      <c r="K27" s="6">
        <f t="shared" si="15"/>
        <v>150027</v>
      </c>
      <c r="L27" s="12">
        <f t="shared" si="17"/>
        <v>200027</v>
      </c>
    </row>
    <row r="28" spans="1:12" ht="42" thickBot="1" x14ac:dyDescent="0.35">
      <c r="A28" s="9">
        <v>17</v>
      </c>
      <c r="B28" s="10" t="s">
        <v>26</v>
      </c>
      <c r="C28" s="11">
        <v>44480</v>
      </c>
      <c r="D28" s="11">
        <v>25520</v>
      </c>
      <c r="E28" s="6">
        <f t="shared" si="16"/>
        <v>70000</v>
      </c>
      <c r="F28" s="11">
        <v>61305</v>
      </c>
      <c r="G28" s="11">
        <v>3695</v>
      </c>
      <c r="H28" s="6">
        <f t="shared" si="14"/>
        <v>65000</v>
      </c>
      <c r="I28" s="11">
        <v>65000</v>
      </c>
      <c r="J28" s="11">
        <v>0</v>
      </c>
      <c r="K28" s="6">
        <f t="shared" si="15"/>
        <v>65000</v>
      </c>
      <c r="L28" s="12">
        <f t="shared" si="17"/>
        <v>200000</v>
      </c>
    </row>
    <row r="29" spans="1:12" ht="42" thickBot="1" x14ac:dyDescent="0.35">
      <c r="A29" s="9">
        <v>18</v>
      </c>
      <c r="B29" s="10" t="s">
        <v>27</v>
      </c>
      <c r="C29" s="11">
        <v>55000</v>
      </c>
      <c r="D29" s="11">
        <v>10000</v>
      </c>
      <c r="E29" s="6">
        <f t="shared" si="16"/>
        <v>65000</v>
      </c>
      <c r="F29" s="11">
        <v>53000</v>
      </c>
      <c r="G29" s="11">
        <v>0</v>
      </c>
      <c r="H29" s="6">
        <f t="shared" si="14"/>
        <v>53000</v>
      </c>
      <c r="I29" s="11">
        <v>60000</v>
      </c>
      <c r="J29" s="11">
        <v>0</v>
      </c>
      <c r="K29" s="6">
        <f t="shared" si="15"/>
        <v>60000</v>
      </c>
      <c r="L29" s="12">
        <f t="shared" si="17"/>
        <v>178000</v>
      </c>
    </row>
    <row r="30" spans="1:12" ht="42" thickBot="1" x14ac:dyDescent="0.35">
      <c r="A30" s="9">
        <v>19</v>
      </c>
      <c r="B30" s="10" t="s">
        <v>28</v>
      </c>
      <c r="C30" s="11">
        <v>60000</v>
      </c>
      <c r="D30" s="11">
        <v>0</v>
      </c>
      <c r="E30" s="6">
        <f t="shared" si="16"/>
        <v>60000</v>
      </c>
      <c r="F30" s="11">
        <v>20000</v>
      </c>
      <c r="G30" s="11">
        <v>0</v>
      </c>
      <c r="H30" s="6">
        <f t="shared" si="14"/>
        <v>20000</v>
      </c>
      <c r="I30" s="11">
        <v>15000</v>
      </c>
      <c r="J30" s="11">
        <v>0</v>
      </c>
      <c r="K30" s="6">
        <f t="shared" si="15"/>
        <v>15000</v>
      </c>
      <c r="L30" s="12">
        <f t="shared" si="17"/>
        <v>95000</v>
      </c>
    </row>
    <row r="31" spans="1:12" ht="28.2" thickBot="1" x14ac:dyDescent="0.35">
      <c r="A31" s="9">
        <v>20</v>
      </c>
      <c r="B31" s="10" t="s">
        <v>29</v>
      </c>
      <c r="C31" s="11">
        <v>0</v>
      </c>
      <c r="D31" s="11">
        <v>0</v>
      </c>
      <c r="E31" s="6">
        <f t="shared" si="16"/>
        <v>0</v>
      </c>
      <c r="F31" s="11">
        <v>30000</v>
      </c>
      <c r="G31" s="11">
        <v>0</v>
      </c>
      <c r="H31" s="6">
        <f t="shared" si="14"/>
        <v>30000</v>
      </c>
      <c r="I31" s="11">
        <v>0</v>
      </c>
      <c r="J31" s="11">
        <v>0</v>
      </c>
      <c r="K31" s="6">
        <f t="shared" si="15"/>
        <v>0</v>
      </c>
      <c r="L31" s="12">
        <f t="shared" si="17"/>
        <v>30000</v>
      </c>
    </row>
    <row r="32" spans="1:12" ht="42" thickBot="1" x14ac:dyDescent="0.35">
      <c r="A32" s="9">
        <v>21</v>
      </c>
      <c r="B32" s="10" t="s">
        <v>30</v>
      </c>
      <c r="C32" s="11">
        <v>20000</v>
      </c>
      <c r="D32" s="11">
        <v>0</v>
      </c>
      <c r="E32" s="6">
        <f t="shared" si="16"/>
        <v>20000</v>
      </c>
      <c r="F32" s="11">
        <v>10000</v>
      </c>
      <c r="G32" s="11">
        <v>0</v>
      </c>
      <c r="H32" s="6">
        <f t="shared" si="14"/>
        <v>10000</v>
      </c>
      <c r="I32" s="11">
        <v>25000</v>
      </c>
      <c r="J32" s="11">
        <v>0</v>
      </c>
      <c r="K32" s="6">
        <f>I32+J32</f>
        <v>25000</v>
      </c>
      <c r="L32" s="12">
        <f t="shared" si="17"/>
        <v>55000</v>
      </c>
    </row>
    <row r="33" spans="1:12" ht="28.8" thickBot="1" x14ac:dyDescent="0.35">
      <c r="A33" s="9">
        <v>22</v>
      </c>
      <c r="B33" s="24" t="s">
        <v>60</v>
      </c>
      <c r="C33" s="11">
        <v>15000</v>
      </c>
      <c r="D33" s="11">
        <v>0</v>
      </c>
      <c r="E33" s="6">
        <f t="shared" si="16"/>
        <v>15000</v>
      </c>
      <c r="F33" s="11">
        <v>20000</v>
      </c>
      <c r="G33" s="11">
        <v>0</v>
      </c>
      <c r="H33" s="6">
        <f t="shared" si="14"/>
        <v>20000</v>
      </c>
      <c r="I33" s="11">
        <v>25000</v>
      </c>
      <c r="J33" s="11">
        <v>0</v>
      </c>
      <c r="K33" s="6">
        <f>I33+J33</f>
        <v>25000</v>
      </c>
      <c r="L33" s="12">
        <f t="shared" si="17"/>
        <v>60000</v>
      </c>
    </row>
    <row r="34" spans="1:12" ht="15" thickBot="1" x14ac:dyDescent="0.35">
      <c r="A34" s="9">
        <v>23</v>
      </c>
      <c r="B34" s="13" t="s">
        <v>31</v>
      </c>
      <c r="C34" s="11">
        <v>20000</v>
      </c>
      <c r="D34" s="11">
        <v>0</v>
      </c>
      <c r="E34" s="6">
        <f t="shared" si="16"/>
        <v>20000</v>
      </c>
      <c r="F34" s="11">
        <v>13408</v>
      </c>
      <c r="G34" s="11">
        <v>0</v>
      </c>
      <c r="H34" s="6">
        <f t="shared" si="14"/>
        <v>13408</v>
      </c>
      <c r="I34" s="11">
        <v>15000</v>
      </c>
      <c r="J34" s="11">
        <v>0</v>
      </c>
      <c r="K34" s="6">
        <f t="shared" si="15"/>
        <v>15000</v>
      </c>
      <c r="L34" s="12">
        <f t="shared" si="17"/>
        <v>48408</v>
      </c>
    </row>
    <row r="35" spans="1:12" ht="15" thickBot="1" x14ac:dyDescent="0.35">
      <c r="A35" s="9">
        <v>24</v>
      </c>
      <c r="B35" s="10" t="s">
        <v>61</v>
      </c>
      <c r="C35" s="11">
        <v>30000</v>
      </c>
      <c r="D35" s="11">
        <v>0</v>
      </c>
      <c r="E35" s="6">
        <f t="shared" si="16"/>
        <v>30000</v>
      </c>
      <c r="F35" s="11">
        <v>10000</v>
      </c>
      <c r="G35" s="11">
        <v>0</v>
      </c>
      <c r="H35" s="6">
        <f t="shared" si="14"/>
        <v>10000</v>
      </c>
      <c r="I35" s="11">
        <v>20000</v>
      </c>
      <c r="J35" s="11">
        <v>0</v>
      </c>
      <c r="K35" s="6">
        <f t="shared" si="15"/>
        <v>20000</v>
      </c>
      <c r="L35" s="12">
        <f t="shared" si="17"/>
        <v>60000</v>
      </c>
    </row>
    <row r="36" spans="1:12" ht="15" thickBot="1" x14ac:dyDescent="0.35">
      <c r="A36" s="9">
        <v>25</v>
      </c>
      <c r="B36" s="10" t="s">
        <v>32</v>
      </c>
      <c r="C36" s="11">
        <v>0</v>
      </c>
      <c r="D36" s="11">
        <v>0</v>
      </c>
      <c r="E36" s="6">
        <f t="shared" si="16"/>
        <v>0</v>
      </c>
      <c r="F36" s="15">
        <v>0</v>
      </c>
      <c r="G36" s="15">
        <v>0</v>
      </c>
      <c r="H36" s="6">
        <f t="shared" si="14"/>
        <v>0</v>
      </c>
      <c r="I36" s="11">
        <v>50000</v>
      </c>
      <c r="J36" s="11">
        <v>0</v>
      </c>
      <c r="K36" s="6">
        <f t="shared" si="15"/>
        <v>50000</v>
      </c>
      <c r="L36" s="12">
        <f t="shared" si="17"/>
        <v>50000</v>
      </c>
    </row>
    <row r="37" spans="1:12" ht="15" thickBot="1" x14ac:dyDescent="0.35">
      <c r="A37" s="9">
        <v>26</v>
      </c>
      <c r="B37" s="10" t="s">
        <v>33</v>
      </c>
      <c r="C37" s="11">
        <v>15480</v>
      </c>
      <c r="D37" s="11">
        <v>0</v>
      </c>
      <c r="E37" s="6">
        <f t="shared" si="16"/>
        <v>15480</v>
      </c>
      <c r="F37" s="11">
        <v>10000</v>
      </c>
      <c r="G37" s="11">
        <v>0</v>
      </c>
      <c r="H37" s="6">
        <f t="shared" si="14"/>
        <v>10000</v>
      </c>
      <c r="I37" s="15">
        <v>60000</v>
      </c>
      <c r="J37" s="15">
        <v>0</v>
      </c>
      <c r="K37" s="6">
        <f t="shared" si="15"/>
        <v>60000</v>
      </c>
      <c r="L37" s="12">
        <f t="shared" si="17"/>
        <v>85480</v>
      </c>
    </row>
    <row r="38" spans="1:12" ht="28.2" thickBot="1" x14ac:dyDescent="0.35">
      <c r="A38" s="9">
        <v>27</v>
      </c>
      <c r="B38" s="10" t="s">
        <v>34</v>
      </c>
      <c r="C38" s="11">
        <v>20000</v>
      </c>
      <c r="D38" s="11">
        <v>0</v>
      </c>
      <c r="E38" s="6">
        <f t="shared" si="16"/>
        <v>20000</v>
      </c>
      <c r="F38" s="11">
        <v>10000</v>
      </c>
      <c r="G38" s="11">
        <v>0</v>
      </c>
      <c r="H38" s="6">
        <f t="shared" si="14"/>
        <v>10000</v>
      </c>
      <c r="I38" s="11">
        <v>10000</v>
      </c>
      <c r="J38" s="11">
        <v>0</v>
      </c>
      <c r="K38" s="6">
        <f t="shared" si="15"/>
        <v>10000</v>
      </c>
      <c r="L38" s="12">
        <f t="shared" si="17"/>
        <v>40000</v>
      </c>
    </row>
    <row r="39" spans="1:12" ht="28.2" thickBot="1" x14ac:dyDescent="0.35">
      <c r="A39" s="9">
        <v>28</v>
      </c>
      <c r="B39" s="10" t="s">
        <v>35</v>
      </c>
      <c r="C39" s="11">
        <v>25000</v>
      </c>
      <c r="D39" s="11">
        <v>0</v>
      </c>
      <c r="E39" s="6">
        <f t="shared" si="16"/>
        <v>25000</v>
      </c>
      <c r="F39" s="11">
        <v>0</v>
      </c>
      <c r="G39" s="11">
        <v>0</v>
      </c>
      <c r="H39" s="6">
        <f t="shared" si="14"/>
        <v>0</v>
      </c>
      <c r="I39" s="11">
        <v>0</v>
      </c>
      <c r="J39" s="11">
        <v>0</v>
      </c>
      <c r="K39" s="6">
        <f t="shared" si="15"/>
        <v>0</v>
      </c>
      <c r="L39" s="12">
        <f t="shared" si="17"/>
        <v>25000</v>
      </c>
    </row>
    <row r="40" spans="1:12" ht="15" thickBot="1" x14ac:dyDescent="0.35">
      <c r="A40" s="8">
        <v>730</v>
      </c>
      <c r="B40" s="5" t="s">
        <v>36</v>
      </c>
      <c r="C40" s="6">
        <f t="shared" ref="C40:H40" si="18">C41</f>
        <v>40000</v>
      </c>
      <c r="D40" s="6">
        <f t="shared" si="18"/>
        <v>0</v>
      </c>
      <c r="E40" s="6">
        <f t="shared" si="18"/>
        <v>40000</v>
      </c>
      <c r="F40" s="6">
        <f t="shared" si="18"/>
        <v>35000</v>
      </c>
      <c r="G40" s="6">
        <f t="shared" si="18"/>
        <v>0</v>
      </c>
      <c r="H40" s="6">
        <f t="shared" si="18"/>
        <v>35000</v>
      </c>
      <c r="I40" s="6">
        <f t="shared" ref="I40:J40" si="19">I41</f>
        <v>35000</v>
      </c>
      <c r="J40" s="6">
        <f t="shared" si="19"/>
        <v>0</v>
      </c>
      <c r="K40" s="6">
        <f>K41</f>
        <v>35000</v>
      </c>
      <c r="L40" s="7">
        <f>L41</f>
        <v>110000</v>
      </c>
    </row>
    <row r="41" spans="1:12" ht="15" thickBot="1" x14ac:dyDescent="0.35">
      <c r="A41" s="8">
        <v>75050</v>
      </c>
      <c r="B41" s="14" t="s">
        <v>37</v>
      </c>
      <c r="C41" s="6">
        <f>C42+C43</f>
        <v>40000</v>
      </c>
      <c r="D41" s="6">
        <f>D42+D43</f>
        <v>0</v>
      </c>
      <c r="E41" s="6">
        <f>C41+D41</f>
        <v>40000</v>
      </c>
      <c r="F41" s="6">
        <f>F42+F43</f>
        <v>35000</v>
      </c>
      <c r="G41" s="6">
        <f>G42+G43</f>
        <v>0</v>
      </c>
      <c r="H41" s="6">
        <f>F41+G41</f>
        <v>35000</v>
      </c>
      <c r="I41" s="6">
        <f t="shared" ref="I41:J41" si="20">I42+I43</f>
        <v>35000</v>
      </c>
      <c r="J41" s="6">
        <f t="shared" si="20"/>
        <v>0</v>
      </c>
      <c r="K41" s="6">
        <f>I41+J41</f>
        <v>35000</v>
      </c>
      <c r="L41" s="7">
        <f>E41+H41+K41</f>
        <v>110000</v>
      </c>
    </row>
    <row r="42" spans="1:12" ht="28.2" thickBot="1" x14ac:dyDescent="0.35">
      <c r="A42" s="9">
        <v>29</v>
      </c>
      <c r="B42" s="10" t="s">
        <v>38</v>
      </c>
      <c r="C42" s="11">
        <v>20000</v>
      </c>
      <c r="D42" s="11">
        <v>0</v>
      </c>
      <c r="E42" s="6">
        <f>C42+D42</f>
        <v>20000</v>
      </c>
      <c r="F42" s="11">
        <v>35000</v>
      </c>
      <c r="G42" s="11">
        <v>0</v>
      </c>
      <c r="H42" s="6">
        <f>F42+G42</f>
        <v>35000</v>
      </c>
      <c r="I42" s="11">
        <v>35000</v>
      </c>
      <c r="J42" s="11">
        <v>0</v>
      </c>
      <c r="K42" s="6">
        <f>I42+J42</f>
        <v>35000</v>
      </c>
      <c r="L42" s="12">
        <f>C42+F42+I42</f>
        <v>90000</v>
      </c>
    </row>
    <row r="43" spans="1:12" ht="15" thickBot="1" x14ac:dyDescent="0.35">
      <c r="A43" s="9">
        <v>30</v>
      </c>
      <c r="B43" s="10" t="s">
        <v>39</v>
      </c>
      <c r="C43" s="11">
        <v>20000</v>
      </c>
      <c r="D43" s="11">
        <v>0</v>
      </c>
      <c r="E43" s="6">
        <f>C43+D43</f>
        <v>20000</v>
      </c>
      <c r="F43" s="11">
        <v>0</v>
      </c>
      <c r="G43" s="11">
        <v>0</v>
      </c>
      <c r="H43" s="6">
        <f>F43+G43</f>
        <v>0</v>
      </c>
      <c r="I43" s="11">
        <v>0</v>
      </c>
      <c r="J43" s="11">
        <v>0</v>
      </c>
      <c r="K43" s="6">
        <f>I43+J43</f>
        <v>0</v>
      </c>
      <c r="L43" s="12">
        <f>C43+F43+I43</f>
        <v>20000</v>
      </c>
    </row>
    <row r="44" spans="1:12" ht="15" thickBot="1" x14ac:dyDescent="0.35">
      <c r="A44" s="8">
        <v>920</v>
      </c>
      <c r="B44" s="14" t="s">
        <v>40</v>
      </c>
      <c r="C44" s="6">
        <f>C45</f>
        <v>75000</v>
      </c>
      <c r="D44" s="6">
        <f>D45</f>
        <v>0</v>
      </c>
      <c r="E44" s="6">
        <f>E45</f>
        <v>75000</v>
      </c>
      <c r="F44" s="6">
        <f t="shared" ref="F44:J44" si="21">F45</f>
        <v>165000</v>
      </c>
      <c r="G44" s="6">
        <f t="shared" si="21"/>
        <v>5000</v>
      </c>
      <c r="H44" s="6">
        <f>H45</f>
        <v>170000</v>
      </c>
      <c r="I44" s="6">
        <f t="shared" si="21"/>
        <v>165000</v>
      </c>
      <c r="J44" s="6">
        <f t="shared" si="21"/>
        <v>10000</v>
      </c>
      <c r="K44" s="6">
        <f>K45</f>
        <v>175000</v>
      </c>
      <c r="L44" s="7">
        <f>L45</f>
        <v>420000</v>
      </c>
    </row>
    <row r="45" spans="1:12" ht="15" thickBot="1" x14ac:dyDescent="0.35">
      <c r="A45" s="8">
        <v>92175</v>
      </c>
      <c r="B45" s="5" t="s">
        <v>41</v>
      </c>
      <c r="C45" s="6">
        <f>SUM(C46:C49)</f>
        <v>75000</v>
      </c>
      <c r="D45" s="6">
        <f>SUM(D46:D49)</f>
        <v>0</v>
      </c>
      <c r="E45" s="6">
        <f>C45+D45</f>
        <v>75000</v>
      </c>
      <c r="F45" s="6">
        <f t="shared" ref="F45:J45" si="22">SUM(F46:F49)</f>
        <v>165000</v>
      </c>
      <c r="G45" s="6">
        <f t="shared" si="22"/>
        <v>5000</v>
      </c>
      <c r="H45" s="6">
        <f>F45+G45</f>
        <v>170000</v>
      </c>
      <c r="I45" s="6">
        <f t="shared" si="22"/>
        <v>165000</v>
      </c>
      <c r="J45" s="6">
        <f t="shared" si="22"/>
        <v>10000</v>
      </c>
      <c r="K45" s="6">
        <f>I45+J45</f>
        <v>175000</v>
      </c>
      <c r="L45" s="7">
        <f>E45+H45+K45</f>
        <v>420000</v>
      </c>
    </row>
    <row r="46" spans="1:12" ht="55.8" thickBot="1" x14ac:dyDescent="0.35">
      <c r="A46" s="9">
        <v>31</v>
      </c>
      <c r="B46" s="10" t="s">
        <v>42</v>
      </c>
      <c r="C46" s="11">
        <v>55000</v>
      </c>
      <c r="D46" s="11">
        <v>0</v>
      </c>
      <c r="E46" s="6">
        <f t="shared" ref="E46:E49" si="23">C46+D46</f>
        <v>55000</v>
      </c>
      <c r="F46" s="11">
        <v>55000</v>
      </c>
      <c r="G46" s="11">
        <v>5000</v>
      </c>
      <c r="H46" s="6">
        <f t="shared" ref="H46:H49" si="24">F46+G46</f>
        <v>60000</v>
      </c>
      <c r="I46" s="11">
        <v>45000</v>
      </c>
      <c r="J46" s="11">
        <v>10000</v>
      </c>
      <c r="K46" s="6">
        <f t="shared" ref="K46:K49" si="25">I46+J46</f>
        <v>55000</v>
      </c>
      <c r="L46" s="7">
        <f t="shared" ref="L46:L49" si="26">E46+H46+K46</f>
        <v>170000</v>
      </c>
    </row>
    <row r="47" spans="1:12" ht="15" thickBot="1" x14ac:dyDescent="0.35">
      <c r="A47" s="9">
        <v>32</v>
      </c>
      <c r="B47" s="10" t="s">
        <v>48</v>
      </c>
      <c r="C47" s="11">
        <v>20000</v>
      </c>
      <c r="D47" s="11">
        <v>0</v>
      </c>
      <c r="E47" s="6">
        <f>C47+D47</f>
        <v>20000</v>
      </c>
      <c r="F47" s="11">
        <v>0</v>
      </c>
      <c r="G47" s="11">
        <v>0</v>
      </c>
      <c r="H47" s="6">
        <f>F47+G47</f>
        <v>0</v>
      </c>
      <c r="I47" s="11">
        <v>0</v>
      </c>
      <c r="J47" s="11">
        <v>0</v>
      </c>
      <c r="K47" s="6">
        <f>I47+J47</f>
        <v>0</v>
      </c>
      <c r="L47" s="7">
        <f>E47+H47+K47</f>
        <v>20000</v>
      </c>
    </row>
    <row r="48" spans="1:12" ht="15" thickBot="1" x14ac:dyDescent="0.35">
      <c r="A48" s="9">
        <v>33</v>
      </c>
      <c r="B48" s="10" t="s">
        <v>43</v>
      </c>
      <c r="C48" s="11">
        <v>0</v>
      </c>
      <c r="D48" s="11">
        <v>0</v>
      </c>
      <c r="E48" s="6">
        <f t="shared" si="23"/>
        <v>0</v>
      </c>
      <c r="F48" s="11">
        <v>50000</v>
      </c>
      <c r="G48" s="11">
        <v>0</v>
      </c>
      <c r="H48" s="6">
        <f t="shared" si="24"/>
        <v>50000</v>
      </c>
      <c r="I48" s="11">
        <v>50000</v>
      </c>
      <c r="J48" s="11">
        <v>0</v>
      </c>
      <c r="K48" s="6">
        <f t="shared" si="25"/>
        <v>50000</v>
      </c>
      <c r="L48" s="7">
        <f t="shared" si="26"/>
        <v>100000</v>
      </c>
    </row>
    <row r="49" spans="1:12" ht="15" thickBot="1" x14ac:dyDescent="0.35">
      <c r="A49" s="9">
        <v>34</v>
      </c>
      <c r="B49" s="10" t="s">
        <v>44</v>
      </c>
      <c r="C49" s="11">
        <v>0</v>
      </c>
      <c r="D49" s="11">
        <v>0</v>
      </c>
      <c r="E49" s="6">
        <f t="shared" si="23"/>
        <v>0</v>
      </c>
      <c r="F49" s="11">
        <v>60000</v>
      </c>
      <c r="G49" s="11">
        <v>0</v>
      </c>
      <c r="H49" s="6">
        <f t="shared" si="24"/>
        <v>60000</v>
      </c>
      <c r="I49" s="11">
        <v>70000</v>
      </c>
      <c r="J49" s="11">
        <v>0</v>
      </c>
      <c r="K49" s="6">
        <f t="shared" si="25"/>
        <v>70000</v>
      </c>
      <c r="L49" s="7">
        <f t="shared" si="26"/>
        <v>130000</v>
      </c>
    </row>
    <row r="50" spans="1:12" ht="15" thickBot="1" x14ac:dyDescent="0.35">
      <c r="A50" s="9">
        <v>850</v>
      </c>
      <c r="B50" s="14" t="s">
        <v>45</v>
      </c>
      <c r="C50" s="6">
        <f>C51</f>
        <v>10000</v>
      </c>
      <c r="D50" s="6">
        <f>D51</f>
        <v>0</v>
      </c>
      <c r="E50" s="6">
        <f>E51</f>
        <v>10000</v>
      </c>
      <c r="F50" s="6">
        <f t="shared" ref="F50:J50" si="27">F51</f>
        <v>40000</v>
      </c>
      <c r="G50" s="6">
        <f t="shared" si="27"/>
        <v>0</v>
      </c>
      <c r="H50" s="6">
        <f>H51</f>
        <v>40000</v>
      </c>
      <c r="I50" s="6">
        <f t="shared" si="27"/>
        <v>50000</v>
      </c>
      <c r="J50" s="6">
        <f t="shared" si="27"/>
        <v>0</v>
      </c>
      <c r="K50" s="6">
        <f>K51</f>
        <v>50000</v>
      </c>
      <c r="L50" s="7">
        <f>L51</f>
        <v>100000</v>
      </c>
    </row>
    <row r="51" spans="1:12" ht="15" thickBot="1" x14ac:dyDescent="0.35">
      <c r="A51" s="9">
        <v>85035</v>
      </c>
      <c r="B51" s="14" t="s">
        <v>46</v>
      </c>
      <c r="C51" s="6">
        <f>SUM(C52:C53)</f>
        <v>10000</v>
      </c>
      <c r="D51" s="6">
        <f>SUM(D52:D53)</f>
        <v>0</v>
      </c>
      <c r="E51" s="6">
        <f>C51+D51</f>
        <v>10000</v>
      </c>
      <c r="F51" s="6">
        <f>SUM(F52:F53)</f>
        <v>40000</v>
      </c>
      <c r="G51" s="6">
        <f>SUM(G52:G53)</f>
        <v>0</v>
      </c>
      <c r="H51" s="6">
        <f>F51+G51</f>
        <v>40000</v>
      </c>
      <c r="I51" s="6">
        <f>SUM(I52:I53)</f>
        <v>50000</v>
      </c>
      <c r="J51" s="6">
        <f>SUM(J52:J53)</f>
        <v>0</v>
      </c>
      <c r="K51" s="6">
        <f>I51+J51</f>
        <v>50000</v>
      </c>
      <c r="L51" s="7">
        <f>E51+H51+K51</f>
        <v>100000</v>
      </c>
    </row>
    <row r="52" spans="1:12" ht="15" thickBot="1" x14ac:dyDescent="0.35">
      <c r="A52" s="9">
        <v>35</v>
      </c>
      <c r="B52" s="10" t="s">
        <v>47</v>
      </c>
      <c r="C52" s="11">
        <v>0</v>
      </c>
      <c r="D52" s="11">
        <v>0</v>
      </c>
      <c r="E52" s="6">
        <f t="shared" ref="E52:E53" si="28">C52+D52</f>
        <v>0</v>
      </c>
      <c r="F52" s="11">
        <v>15000</v>
      </c>
      <c r="G52" s="11">
        <v>0</v>
      </c>
      <c r="H52" s="6">
        <f t="shared" ref="H52:H53" si="29">F52+G52</f>
        <v>15000</v>
      </c>
      <c r="I52" s="11">
        <v>20000</v>
      </c>
      <c r="J52" s="11">
        <v>0</v>
      </c>
      <c r="K52" s="6">
        <f t="shared" ref="K52:K53" si="30">I52+J52</f>
        <v>20000</v>
      </c>
      <c r="L52" s="7">
        <f t="shared" ref="L52:L53" si="31">E52+H52+K52</f>
        <v>35000</v>
      </c>
    </row>
    <row r="53" spans="1:12" ht="28.2" thickBot="1" x14ac:dyDescent="0.35">
      <c r="A53" s="9">
        <v>36</v>
      </c>
      <c r="B53" s="10" t="s">
        <v>49</v>
      </c>
      <c r="C53" s="11">
        <v>10000</v>
      </c>
      <c r="D53" s="11">
        <v>0</v>
      </c>
      <c r="E53" s="6">
        <f t="shared" si="28"/>
        <v>10000</v>
      </c>
      <c r="F53" s="11">
        <v>25000</v>
      </c>
      <c r="G53" s="11">
        <v>0</v>
      </c>
      <c r="H53" s="6">
        <f t="shared" si="29"/>
        <v>25000</v>
      </c>
      <c r="I53" s="11">
        <v>30000</v>
      </c>
      <c r="J53" s="11">
        <v>0</v>
      </c>
      <c r="K53" s="6">
        <f t="shared" si="30"/>
        <v>30000</v>
      </c>
      <c r="L53" s="7">
        <f t="shared" si="31"/>
        <v>65000</v>
      </c>
    </row>
    <row r="55" spans="1:12" x14ac:dyDescent="0.3">
      <c r="D55" s="22"/>
    </row>
    <row r="56" spans="1:12" x14ac:dyDescent="0.3">
      <c r="F56" s="22"/>
    </row>
    <row r="57" spans="1:12" x14ac:dyDescent="0.3">
      <c r="I57" s="22"/>
    </row>
  </sheetData>
  <mergeCells count="1">
    <mergeCell ref="B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Projektet Kapitale 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NB</cp:lastModifiedBy>
  <dcterms:created xsi:type="dcterms:W3CDTF">2025-09-12T06:00:10Z</dcterms:created>
  <dcterms:modified xsi:type="dcterms:W3CDTF">2025-12-16T18:35:41Z</dcterms:modified>
</cp:coreProperties>
</file>