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Pranimet Qershor 2024" sheetId="3" r:id="rId1"/>
    <sheet name="Shpenzimet Qershor 2024" sheetId="2" r:id="rId2"/>
  </sheets>
  <definedNames>
    <definedName name="_xlnm._FilterDatabase" localSheetId="1" hidden="1">'Shpenzimet Qershor 2024'!$A$1:$T$1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F16" i="2"/>
  <c r="G16" i="2"/>
  <c r="H16" i="2"/>
  <c r="J16" i="2"/>
  <c r="K16" i="2"/>
  <c r="L16" i="2"/>
  <c r="M16" i="2"/>
  <c r="N16" i="2"/>
  <c r="P16" i="2"/>
  <c r="Q16" i="2"/>
  <c r="R16" i="2"/>
  <c r="S16" i="2"/>
  <c r="T16" i="2"/>
  <c r="D16" i="2"/>
  <c r="M21" i="3"/>
  <c r="L21" i="3"/>
  <c r="K21" i="3"/>
  <c r="J21" i="3"/>
  <c r="I21" i="3"/>
  <c r="H21" i="3"/>
  <c r="G21" i="3"/>
  <c r="F21" i="3"/>
  <c r="E21" i="3"/>
  <c r="D21" i="3"/>
  <c r="C20" i="3"/>
  <c r="C19" i="3"/>
  <c r="C18" i="3"/>
  <c r="C17" i="3"/>
  <c r="C16" i="3"/>
  <c r="C15" i="3"/>
  <c r="C14" i="3"/>
  <c r="C13" i="3"/>
  <c r="C12" i="3"/>
  <c r="C11" i="3"/>
  <c r="C10" i="3"/>
  <c r="C9" i="3"/>
  <c r="C21" i="3" l="1"/>
  <c r="O9" i="2" l="1"/>
  <c r="C4" i="2" l="1"/>
  <c r="C15" i="2" l="1"/>
  <c r="O15" i="2"/>
  <c r="I15" i="2"/>
  <c r="C14" i="2" l="1"/>
  <c r="C13" i="2" l="1"/>
  <c r="O13" i="2"/>
  <c r="O14" i="2"/>
  <c r="I14" i="2"/>
  <c r="I13" i="2"/>
  <c r="I12" i="2"/>
  <c r="B14" i="2" l="1"/>
  <c r="B13" i="2"/>
  <c r="C5" i="2"/>
  <c r="C6" i="2"/>
  <c r="C7" i="2"/>
  <c r="C8" i="2"/>
  <c r="C9" i="2"/>
  <c r="C10" i="2"/>
  <c r="C11" i="2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O16" i="2" l="1"/>
  <c r="I16" i="2"/>
  <c r="B11" i="2"/>
  <c r="B7" i="2"/>
  <c r="B4" i="2"/>
  <c r="B6" i="2"/>
  <c r="B5" i="2"/>
  <c r="B12" i="2"/>
  <c r="B10" i="2"/>
  <c r="B9" i="2"/>
  <c r="B8" i="2"/>
  <c r="C16" i="2"/>
  <c r="B16" i="2" l="1"/>
</calcChain>
</file>

<file path=xl/sharedStrings.xml><?xml version="1.0" encoding="utf-8"?>
<sst xmlns="http://schemas.openxmlformats.org/spreadsheetml/2006/main" count="61" uniqueCount="51">
  <si>
    <t>Janar</t>
  </si>
  <si>
    <t>Shkurt</t>
  </si>
  <si>
    <t>Mars</t>
  </si>
  <si>
    <t>Prill</t>
  </si>
  <si>
    <t>Maj</t>
  </si>
  <si>
    <t>Qershor</t>
  </si>
  <si>
    <t>Korrik</t>
  </si>
  <si>
    <t>Gusht</t>
  </si>
  <si>
    <t>Muaji</t>
  </si>
  <si>
    <t>Paga</t>
  </si>
  <si>
    <t>Shpenzime komunale</t>
  </si>
  <si>
    <t>Subvencione dhe transfere</t>
  </si>
  <si>
    <t>Shpenzime kapitale</t>
  </si>
  <si>
    <t>Totali</t>
  </si>
  <si>
    <t>Shtator</t>
  </si>
  <si>
    <t>Tetor</t>
  </si>
  <si>
    <t>Dhjetor</t>
  </si>
  <si>
    <t>Gjithsej Administrata Komunale</t>
  </si>
  <si>
    <t>Mallra dhe shërbime</t>
  </si>
  <si>
    <t>Gjithsej Shpenzimet</t>
  </si>
  <si>
    <t>Gjithsej Sektori i Arsimit</t>
  </si>
  <si>
    <t>Gjithsej Sektori i Shëndetësisë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</si>
  <si>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</si>
  <si>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</si>
  <si>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</si>
  <si>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</si>
  <si>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</si>
  <si>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</si>
  <si>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</si>
  <si>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</si>
  <si>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Gjoba në trafik, Gjykata dhe Agjensioni I Pyjeve</t>
  </si>
  <si>
    <t>Taksa për automjete</t>
  </si>
  <si>
    <t>Të hyra tjera</t>
  </si>
  <si>
    <t>Participime në Shëndetësi</t>
  </si>
  <si>
    <t>Participime në Arsim</t>
  </si>
  <si>
    <t>2024 Janar</t>
  </si>
  <si>
    <t>2024 Shkurt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</si>
  <si>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</si>
  <si>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</si>
  <si>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</si>
  <si>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</si>
  <si>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</si>
  <si>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</si>
  <si>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</si>
  <si>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</si>
  <si>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</si>
  <si>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</si>
  <si>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</si>
  <si>
    <t>Nëntor</t>
  </si>
  <si>
    <t>RAPORTI I SHPENZIMEVE QERSHOR 2024</t>
  </si>
  <si>
    <t xml:space="preserve">      RAPORTI I TË HYRAVE QERSHOR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</si>
</sst>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10" fillId="4" borderId="8" xfId="0" applyNumberFormat="1" applyFont="1" applyFill="1" applyBorder="1" applyAlignment="1">
      <alignment vertical="center"/>
    </xf>
    <xf numFmtId="164" fontId="10" fillId="4" borderId="9" xfId="0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0" fontId="13" fillId="4" borderId="8" xfId="0" applyFont="1" applyFill="1" applyBorder="1"/>
    <xf numFmtId="0" fontId="8" fillId="3" borderId="1" xfId="0" applyFont="1" applyFill="1" applyBorder="1"/>
    <xf numFmtId="164" fontId="8" fillId="3" borderId="1" xfId="1" applyFont="1" applyFill="1" applyBorder="1" applyAlignment="1">
      <alignment vertical="center"/>
    </xf>
    <xf numFmtId="164" fontId="8" fillId="3" borderId="6" xfId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164" fontId="7" fillId="3" borderId="1" xfId="3" applyFont="1" applyFill="1" applyBorder="1" applyAlignment="1"/>
    <xf numFmtId="0" fontId="14" fillId="2" borderId="1" xfId="2" applyFont="1" applyFill="1" applyBorder="1" applyAlignment="1">
      <alignment vertical="center" wrapText="1"/>
    </xf>
    <xf numFmtId="4" fontId="14" fillId="2" borderId="1" xfId="2" applyNumberFormat="1" applyFont="1" applyFill="1" applyBorder="1" applyAlignment="1">
      <alignment vertical="center" wrapText="1"/>
    </xf>
    <xf numFmtId="0" fontId="7" fillId="3" borderId="1" xfId="2" applyFont="1" applyFill="1" applyBorder="1" applyAlignment="1"/>
    <xf numFmtId="4" fontId="7" fillId="3" borderId="1" xfId="2" applyNumberFormat="1" applyFont="1" applyFill="1" applyBorder="1" applyAlignment="1"/>
    <xf numFmtId="0" fontId="15" fillId="3" borderId="1" xfId="2" applyFont="1" applyFill="1" applyBorder="1" applyAlignment="1"/>
    <xf numFmtId="4" fontId="15" fillId="3" borderId="1" xfId="2" applyNumberFormat="1" applyFont="1" applyFill="1" applyBorder="1" applyAlignment="1"/>
    <xf numFmtId="0" fontId="11" fillId="0" borderId="0" xfId="0" applyFont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4">
    <cellStyle name="Comma" xfId="1" builtinId="3"/>
    <cellStyle name="Comma 2 2" xf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1</xdr:col>
      <xdr:colOff>409575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A578A-9096-4D19-81C2-84DC391F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95250"/>
          <a:ext cx="758825" cy="8953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0</xdr:row>
      <xdr:rowOff>142875</xdr:rowOff>
    </xdr:from>
    <xdr:to>
      <xdr:col>13</xdr:col>
      <xdr:colOff>133350</xdr:colOff>
      <xdr:row>5</xdr:row>
      <xdr:rowOff>76200</xdr:rowOff>
    </xdr:to>
    <xdr:pic>
      <xdr:nvPicPr>
        <xdr:cNvPr id="4" name="Picture 3" descr="STEMA 1">
          <a:extLst>
            <a:ext uri="{FF2B5EF4-FFF2-40B4-BE49-F238E27FC236}">
              <a16:creationId xmlns:a16="http://schemas.microsoft.com/office/drawing/2014/main" id="{B9C971E9-A7CA-4421-A655-A4B3B1A9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114301</xdr:rowOff>
    </xdr:from>
    <xdr:to>
      <xdr:col>1</xdr:col>
      <xdr:colOff>352425</xdr:colOff>
      <xdr:row>1</xdr:row>
      <xdr:rowOff>116386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14301"/>
          <a:ext cx="838199" cy="926010"/>
        </a:xfrm>
        <a:prstGeom prst="rect">
          <a:avLst/>
        </a:prstGeom>
      </xdr:spPr>
    </xdr:pic>
    <xdr:clientData/>
  </xdr:twoCellAnchor>
  <xdr:twoCellAnchor editAs="oneCell">
    <xdr:from>
      <xdr:col>18</xdr:col>
      <xdr:colOff>723900</xdr:colOff>
      <xdr:row>0</xdr:row>
      <xdr:rowOff>114300</xdr:rowOff>
    </xdr:from>
    <xdr:to>
      <xdr:col>20</xdr:col>
      <xdr:colOff>161925</xdr:colOff>
      <xdr:row>1</xdr:row>
      <xdr:rowOff>57150</xdr:rowOff>
    </xdr:to>
    <xdr:pic>
      <xdr:nvPicPr>
        <xdr:cNvPr id="2" name="Picture 1" descr="STEMA 1">
          <a:extLst>
            <a:ext uri="{FF2B5EF4-FFF2-40B4-BE49-F238E27FC236}">
              <a16:creationId xmlns:a16="http://schemas.microsoft.com/office/drawing/2014/main" id="{08475737-C791-986E-BF1A-BFE3188B2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"/>
          <a:ext cx="10287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tabSelected="1" workbookViewId="0">
      <selection activeCell="G27" sqref="G27"/>
    </sheetView>
  </sheetViews>
  <sheetFormatPr defaultRowHeight="15" x14ac:dyDescent="0.25"/>
  <cols>
    <col min="2" max="2" width="13.7109375" customWidth="1"/>
    <col min="3" max="3" width="13.5703125" customWidth="1"/>
    <col min="4" max="4" width="13.7109375" customWidth="1"/>
    <col min="5" max="5" width="13" customWidth="1"/>
    <col min="6" max="6" width="11.42578125" customWidth="1"/>
    <col min="7" max="7" width="11.5703125" customWidth="1"/>
    <col min="8" max="8" width="11.140625" customWidth="1"/>
    <col min="9" max="9" width="12" customWidth="1"/>
    <col min="10" max="10" width="11.5703125" customWidth="1"/>
    <col min="11" max="11" width="12.7109375" customWidth="1"/>
    <col min="12" max="12" width="12" customWidth="1"/>
    <col min="13" max="13" width="11.42578125" customWidth="1"/>
    <col min="15" max="15" width="10.140625" bestFit="1" customWidth="1"/>
    <col min="16" max="16" width="9.140625" bestFit="1" customWidth="1"/>
    <col min="18" max="18" width="9.5703125" bestFit="1" customWidth="1"/>
  </cols>
  <sheetData>
    <row r="2" spans="1:18" ht="15.75" customHeight="1" x14ac:dyDescent="0.25">
      <c r="H2" s="3"/>
      <c r="I2" s="3"/>
      <c r="J2" s="3"/>
      <c r="K2" s="3"/>
      <c r="L2" s="3"/>
      <c r="M2" s="3"/>
      <c r="N2" s="3"/>
      <c r="O2" s="3"/>
      <c r="P2" s="3"/>
    </row>
    <row r="4" spans="1:18" ht="15.75" x14ac:dyDescent="0.25">
      <c r="E4" s="12" t="s">
        <v>50</v>
      </c>
      <c r="F4" s="27"/>
      <c r="G4" s="3"/>
      <c r="H4" s="3"/>
      <c r="I4" s="3"/>
    </row>
    <row r="7" spans="1:18" ht="15.75" thickBot="1" x14ac:dyDescent="0.3"/>
    <row r="8" spans="1:18" s="2" customFormat="1" ht="75.75" thickBot="1" x14ac:dyDescent="0.3">
      <c r="A8" s="4" t="s">
        <v>22</v>
      </c>
      <c r="B8" s="5" t="s">
        <v>23</v>
      </c>
      <c r="C8" s="6" t="s">
        <v>24</v>
      </c>
      <c r="D8" s="5" t="s">
        <v>25</v>
      </c>
      <c r="E8" s="5" t="s">
        <v>26</v>
      </c>
      <c r="F8" s="5" t="s">
        <v>27</v>
      </c>
      <c r="G8" s="7" t="s">
        <v>28</v>
      </c>
      <c r="H8" s="5" t="s">
        <v>29</v>
      </c>
      <c r="I8" s="5" t="s">
        <v>30</v>
      </c>
      <c r="J8" s="5" t="s">
        <v>31</v>
      </c>
      <c r="K8" s="5" t="s">
        <v>33</v>
      </c>
      <c r="L8" s="5" t="s">
        <v>34</v>
      </c>
      <c r="M8" s="8" t="s">
        <v>32</v>
      </c>
    </row>
    <row r="9" spans="1:18" ht="16.5" thickTop="1" thickBot="1" x14ac:dyDescent="0.3">
      <c r="A9" s="29">
        <v>2024</v>
      </c>
      <c r="B9" s="14" t="s">
        <v>35</v>
      </c>
      <c r="C9" s="15">
        <f>SUM(D9:M9)</f>
        <v>6827.8799999999992</v>
      </c>
      <c r="D9" s="15">
        <v>2838.73</v>
      </c>
      <c r="E9" s="15"/>
      <c r="F9" s="15"/>
      <c r="G9" s="15"/>
      <c r="H9" s="15">
        <v>20</v>
      </c>
      <c r="I9" s="15"/>
      <c r="J9" s="15">
        <v>1380</v>
      </c>
      <c r="K9" s="15">
        <v>709.15</v>
      </c>
      <c r="L9" s="15">
        <v>1090</v>
      </c>
      <c r="M9" s="16">
        <v>790</v>
      </c>
    </row>
    <row r="10" spans="1:18" ht="16.5" thickTop="1" thickBot="1" x14ac:dyDescent="0.3">
      <c r="A10" s="29"/>
      <c r="B10" s="14" t="s">
        <v>36</v>
      </c>
      <c r="C10" s="15">
        <f t="shared" ref="C10:C20" si="0">SUM(D10:M10)</f>
        <v>9053.26</v>
      </c>
      <c r="D10" s="15">
        <v>3219.77</v>
      </c>
      <c r="E10" s="15">
        <v>400</v>
      </c>
      <c r="F10" s="15"/>
      <c r="G10" s="15"/>
      <c r="H10" s="15">
        <v>603.5</v>
      </c>
      <c r="I10" s="15"/>
      <c r="J10" s="15">
        <v>1720</v>
      </c>
      <c r="K10" s="15">
        <v>692.9</v>
      </c>
      <c r="L10" s="15">
        <v>1110</v>
      </c>
      <c r="M10" s="16">
        <v>1307.0899999999999</v>
      </c>
    </row>
    <row r="11" spans="1:18" ht="16.5" thickTop="1" thickBot="1" x14ac:dyDescent="0.3">
      <c r="A11" s="29"/>
      <c r="B11" s="14" t="s">
        <v>37</v>
      </c>
      <c r="C11" s="15">
        <f t="shared" si="0"/>
        <v>95493.69</v>
      </c>
      <c r="D11" s="17">
        <v>23588.89</v>
      </c>
      <c r="E11" s="17">
        <v>64770.8</v>
      </c>
      <c r="F11" s="18"/>
      <c r="G11" s="17">
        <v>60</v>
      </c>
      <c r="H11" s="17">
        <v>412.5</v>
      </c>
      <c r="I11" s="15"/>
      <c r="J11" s="17">
        <v>1980</v>
      </c>
      <c r="K11" s="15"/>
      <c r="L11" s="15">
        <v>2074.5</v>
      </c>
      <c r="M11" s="16">
        <v>2607</v>
      </c>
    </row>
    <row r="12" spans="1:18" ht="16.5" thickTop="1" thickBot="1" x14ac:dyDescent="0.3">
      <c r="A12" s="29"/>
      <c r="B12" s="14" t="s">
        <v>38</v>
      </c>
      <c r="C12" s="15">
        <f t="shared" si="0"/>
        <v>36840.399999999994</v>
      </c>
      <c r="D12" s="17">
        <v>6934.8</v>
      </c>
      <c r="E12" s="17">
        <v>6716.48</v>
      </c>
      <c r="F12" s="17"/>
      <c r="G12" s="17">
        <v>279.36</v>
      </c>
      <c r="H12" s="17">
        <v>1931</v>
      </c>
      <c r="I12" s="17">
        <v>15482.56</v>
      </c>
      <c r="J12" s="17">
        <v>1820</v>
      </c>
      <c r="K12" s="17">
        <v>611.5</v>
      </c>
      <c r="L12" s="17">
        <v>1200</v>
      </c>
      <c r="M12" s="19">
        <v>1864.7</v>
      </c>
      <c r="O12" s="28"/>
    </row>
    <row r="13" spans="1:18" ht="16.5" thickTop="1" thickBot="1" x14ac:dyDescent="0.3">
      <c r="A13" s="29"/>
      <c r="B13" s="14" t="s">
        <v>39</v>
      </c>
      <c r="C13" s="15">
        <f t="shared" si="0"/>
        <v>20945.5</v>
      </c>
      <c r="D13" s="15">
        <v>5640.35</v>
      </c>
      <c r="E13" s="15">
        <v>1505.6</v>
      </c>
      <c r="F13" s="15">
        <v>5887.75</v>
      </c>
      <c r="G13" s="15">
        <v>239.8</v>
      </c>
      <c r="H13" s="15">
        <v>1028</v>
      </c>
      <c r="I13" s="15"/>
      <c r="J13" s="15">
        <v>1790</v>
      </c>
      <c r="K13" s="15">
        <v>867.5</v>
      </c>
      <c r="L13" s="15">
        <v>1420</v>
      </c>
      <c r="M13" s="16">
        <v>2566.5</v>
      </c>
      <c r="O13" s="11"/>
    </row>
    <row r="14" spans="1:18" ht="16.5" thickTop="1" thickBot="1" x14ac:dyDescent="0.3">
      <c r="A14" s="29"/>
      <c r="B14" s="14" t="s">
        <v>40</v>
      </c>
      <c r="C14" s="15">
        <f t="shared" si="0"/>
        <v>8638.5499999999993</v>
      </c>
      <c r="D14" s="15">
        <v>2081.4</v>
      </c>
      <c r="E14" s="15">
        <v>985</v>
      </c>
      <c r="F14" s="15">
        <v>0</v>
      </c>
      <c r="G14" s="15">
        <v>350</v>
      </c>
      <c r="H14" s="15"/>
      <c r="I14" s="15">
        <v>0</v>
      </c>
      <c r="J14" s="15">
        <v>2020</v>
      </c>
      <c r="K14" s="15">
        <v>500.6</v>
      </c>
      <c r="L14" s="15">
        <v>1400</v>
      </c>
      <c r="M14" s="16">
        <v>1301.55</v>
      </c>
    </row>
    <row r="15" spans="1:18" ht="16.5" thickTop="1" thickBot="1" x14ac:dyDescent="0.3">
      <c r="A15" s="29"/>
      <c r="B15" s="14" t="s">
        <v>41</v>
      </c>
      <c r="C15" s="15">
        <f t="shared" si="0"/>
        <v>0</v>
      </c>
      <c r="D15" s="15"/>
      <c r="E15" s="15"/>
      <c r="F15" s="15"/>
      <c r="G15" s="15"/>
      <c r="H15" s="15"/>
      <c r="I15" s="15"/>
      <c r="J15" s="20"/>
      <c r="K15" s="15"/>
      <c r="L15" s="15"/>
      <c r="M15" s="16"/>
    </row>
    <row r="16" spans="1:18" ht="16.5" thickTop="1" thickBot="1" x14ac:dyDescent="0.3">
      <c r="A16" s="29"/>
      <c r="B16" s="14" t="s">
        <v>42</v>
      </c>
      <c r="C16" s="15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R16" s="11"/>
    </row>
    <row r="17" spans="1:16" ht="16.5" thickTop="1" thickBot="1" x14ac:dyDescent="0.3">
      <c r="A17" s="29"/>
      <c r="B17" s="14" t="s">
        <v>43</v>
      </c>
      <c r="C17" s="15">
        <f t="shared" si="0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6" ht="16.5" thickTop="1" thickBot="1" x14ac:dyDescent="0.3">
      <c r="A18" s="29"/>
      <c r="B18" s="14" t="s">
        <v>44</v>
      </c>
      <c r="C18" s="15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6" ht="16.5" thickTop="1" thickBot="1" x14ac:dyDescent="0.3">
      <c r="A19" s="29"/>
      <c r="B19" s="14" t="s">
        <v>45</v>
      </c>
      <c r="C19" s="15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O19" s="11"/>
    </row>
    <row r="20" spans="1:16" ht="16.5" thickTop="1" thickBot="1" x14ac:dyDescent="0.3">
      <c r="A20" s="29"/>
      <c r="B20" s="14" t="s">
        <v>46</v>
      </c>
      <c r="C20" s="15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P20" s="11"/>
    </row>
    <row r="21" spans="1:16" ht="16.5" thickTop="1" thickBot="1" x14ac:dyDescent="0.3">
      <c r="A21" s="30"/>
      <c r="B21" s="13" t="s">
        <v>47</v>
      </c>
      <c r="C21" s="9">
        <f>C9+C10+C11+C12+C13+C14+C15+C16+C17+C18+C19+C20</f>
        <v>177799.27999999997</v>
      </c>
      <c r="D21" s="9">
        <f t="shared" ref="D21:M21" si="1">SUM(D9:D20)</f>
        <v>44303.94</v>
      </c>
      <c r="E21" s="9">
        <f t="shared" si="1"/>
        <v>74377.88</v>
      </c>
      <c r="F21" s="9">
        <f t="shared" si="1"/>
        <v>5887.75</v>
      </c>
      <c r="G21" s="9">
        <f t="shared" si="1"/>
        <v>929.16000000000008</v>
      </c>
      <c r="H21" s="9">
        <f t="shared" si="1"/>
        <v>3995</v>
      </c>
      <c r="I21" s="9">
        <f t="shared" si="1"/>
        <v>15482.56</v>
      </c>
      <c r="J21" s="9">
        <f t="shared" si="1"/>
        <v>10710</v>
      </c>
      <c r="K21" s="9">
        <f t="shared" si="1"/>
        <v>3381.65</v>
      </c>
      <c r="L21" s="9">
        <f t="shared" si="1"/>
        <v>8294.5</v>
      </c>
      <c r="M21" s="10">
        <f t="shared" si="1"/>
        <v>10436.84</v>
      </c>
    </row>
    <row r="23" spans="1:16" x14ac:dyDescent="0.25">
      <c r="C23" s="11"/>
      <c r="E23" s="11"/>
    </row>
    <row r="24" spans="1:16" x14ac:dyDescent="0.25">
      <c r="P24" s="11"/>
    </row>
  </sheetData>
  <mergeCells count="1">
    <mergeCell ref="A9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F29" sqref="F29"/>
    </sheetView>
  </sheetViews>
  <sheetFormatPr defaultRowHeight="15" x14ac:dyDescent="0.25"/>
  <cols>
    <col min="2" max="2" width="14.28515625" style="1" customWidth="1"/>
    <col min="3" max="3" width="13.42578125" customWidth="1"/>
    <col min="4" max="4" width="13.140625" customWidth="1"/>
    <col min="5" max="5" width="12.85546875" customWidth="1"/>
    <col min="6" max="6" width="11.7109375" customWidth="1"/>
    <col min="7" max="7" width="14.7109375" customWidth="1"/>
    <col min="8" max="8" width="12.5703125" customWidth="1"/>
    <col min="9" max="9" width="12.140625" customWidth="1"/>
    <col min="10" max="10" width="11.85546875" customWidth="1"/>
    <col min="11" max="11" width="12.140625" customWidth="1"/>
    <col min="12" max="12" width="11.140625" customWidth="1"/>
    <col min="13" max="13" width="13.7109375" customWidth="1"/>
    <col min="14" max="14" width="12.28515625" customWidth="1"/>
    <col min="15" max="15" width="13.140625" customWidth="1"/>
    <col min="16" max="16" width="11.7109375" customWidth="1"/>
    <col min="17" max="17" width="12.7109375" customWidth="1"/>
    <col min="18" max="18" width="11.5703125" customWidth="1"/>
    <col min="19" max="19" width="12.7109375" customWidth="1"/>
    <col min="20" max="20" width="11.140625" customWidth="1"/>
    <col min="21" max="21" width="12.7109375" style="1" bestFit="1" customWidth="1"/>
  </cols>
  <sheetData>
    <row r="1" spans="1:22" ht="72.75" customHeight="1" x14ac:dyDescent="0.25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2" ht="24.75" customHeight="1" thickBot="1" x14ac:dyDescent="0.3"/>
    <row r="3" spans="1:22" ht="45.75" customHeight="1" thickTop="1" thickBot="1" x14ac:dyDescent="0.3">
      <c r="A3" s="21" t="s">
        <v>8</v>
      </c>
      <c r="B3" s="22" t="s">
        <v>19</v>
      </c>
      <c r="C3" s="22" t="s">
        <v>17</v>
      </c>
      <c r="D3" s="22" t="s">
        <v>9</v>
      </c>
      <c r="E3" s="22" t="s">
        <v>18</v>
      </c>
      <c r="F3" s="22" t="s">
        <v>10</v>
      </c>
      <c r="G3" s="22" t="s">
        <v>11</v>
      </c>
      <c r="H3" s="22" t="s">
        <v>12</v>
      </c>
      <c r="I3" s="22" t="s">
        <v>20</v>
      </c>
      <c r="J3" s="22" t="s">
        <v>9</v>
      </c>
      <c r="K3" s="22" t="s">
        <v>18</v>
      </c>
      <c r="L3" s="22" t="s">
        <v>10</v>
      </c>
      <c r="M3" s="22" t="s">
        <v>11</v>
      </c>
      <c r="N3" s="22" t="s">
        <v>12</v>
      </c>
      <c r="O3" s="22" t="s">
        <v>21</v>
      </c>
      <c r="P3" s="22" t="s">
        <v>9</v>
      </c>
      <c r="Q3" s="22" t="s">
        <v>18</v>
      </c>
      <c r="R3" s="22" t="s">
        <v>10</v>
      </c>
      <c r="S3" s="22" t="s">
        <v>11</v>
      </c>
      <c r="T3" s="22" t="s">
        <v>12</v>
      </c>
    </row>
    <row r="4" spans="1:22" ht="16.5" thickTop="1" thickBot="1" x14ac:dyDescent="0.3">
      <c r="A4" s="23" t="s">
        <v>0</v>
      </c>
      <c r="B4" s="24">
        <f t="shared" ref="B4:B14" si="0">C4+I4+O4</f>
        <v>166231.78999999998</v>
      </c>
      <c r="C4" s="24">
        <f>D4+E4+F4+G4+H4</f>
        <v>59694.879999999997</v>
      </c>
      <c r="D4" s="24">
        <v>59694.879999999997</v>
      </c>
      <c r="E4" s="24">
        <v>0</v>
      </c>
      <c r="F4" s="24">
        <v>0</v>
      </c>
      <c r="G4" s="24">
        <v>0</v>
      </c>
      <c r="H4" s="24">
        <v>0</v>
      </c>
      <c r="I4" s="24">
        <f>J4+K4+L4+M4+N4</f>
        <v>87058.49</v>
      </c>
      <c r="J4" s="24">
        <v>87058.49</v>
      </c>
      <c r="K4" s="24">
        <v>0</v>
      </c>
      <c r="L4" s="24">
        <v>0</v>
      </c>
      <c r="M4" s="24">
        <v>0</v>
      </c>
      <c r="N4" s="24">
        <v>0</v>
      </c>
      <c r="O4" s="24">
        <f>P4+Q4+R4+S4+T4</f>
        <v>19478.419999999998</v>
      </c>
      <c r="P4" s="24">
        <v>19478.419999999998</v>
      </c>
      <c r="Q4" s="24">
        <v>0</v>
      </c>
      <c r="R4" s="24">
        <v>0</v>
      </c>
      <c r="S4" s="24">
        <v>0</v>
      </c>
      <c r="T4" s="24">
        <v>0</v>
      </c>
      <c r="V4" s="1"/>
    </row>
    <row r="5" spans="1:22" ht="16.5" thickTop="1" thickBot="1" x14ac:dyDescent="0.3">
      <c r="A5" s="23" t="s">
        <v>1</v>
      </c>
      <c r="B5" s="24">
        <f t="shared" si="0"/>
        <v>303132.41000000003</v>
      </c>
      <c r="C5" s="24">
        <f t="shared" ref="C5:C13" si="1">D5+E5+F5+G5+H5</f>
        <v>110327.45000000001</v>
      </c>
      <c r="D5" s="24">
        <v>57289.83</v>
      </c>
      <c r="E5" s="24">
        <v>45011.62</v>
      </c>
      <c r="F5" s="24">
        <v>8026</v>
      </c>
      <c r="G5" s="24">
        <v>0</v>
      </c>
      <c r="H5" s="24">
        <v>0</v>
      </c>
      <c r="I5" s="24">
        <f t="shared" ref="I5:I11" si="2">J5+K5+L5+M5+N5</f>
        <v>162879.63</v>
      </c>
      <c r="J5" s="24">
        <v>141223.14000000001</v>
      </c>
      <c r="K5" s="24">
        <v>19369.77</v>
      </c>
      <c r="L5" s="24">
        <v>2286.7199999999998</v>
      </c>
      <c r="M5" s="24">
        <v>0</v>
      </c>
      <c r="N5" s="24">
        <v>0</v>
      </c>
      <c r="O5" s="24">
        <f t="shared" ref="O5:O15" si="3">P5+Q5+R5+S5+T5</f>
        <v>29925.329999999994</v>
      </c>
      <c r="P5" s="24">
        <v>23053.01</v>
      </c>
      <c r="Q5" s="24">
        <v>4933.1499999999996</v>
      </c>
      <c r="R5" s="24">
        <v>1939.17</v>
      </c>
      <c r="S5" s="24">
        <v>0</v>
      </c>
      <c r="T5" s="24">
        <v>0</v>
      </c>
      <c r="V5" s="1"/>
    </row>
    <row r="6" spans="1:22" ht="16.5" thickTop="1" thickBot="1" x14ac:dyDescent="0.3">
      <c r="A6" s="23" t="s">
        <v>2</v>
      </c>
      <c r="B6" s="24">
        <f t="shared" si="0"/>
        <v>208717.44</v>
      </c>
      <c r="C6" s="24">
        <f t="shared" si="1"/>
        <v>87766.03</v>
      </c>
      <c r="D6" s="24">
        <v>56863.05</v>
      </c>
      <c r="E6" s="24">
        <v>21767.98</v>
      </c>
      <c r="F6" s="24">
        <v>3026</v>
      </c>
      <c r="G6" s="24">
        <v>6109</v>
      </c>
      <c r="H6" s="24">
        <v>0</v>
      </c>
      <c r="I6" s="24">
        <f t="shared" si="2"/>
        <v>95322.43</v>
      </c>
      <c r="J6" s="24">
        <v>87453.119999999995</v>
      </c>
      <c r="K6" s="24">
        <v>5574</v>
      </c>
      <c r="L6" s="24">
        <v>2295.31</v>
      </c>
      <c r="M6" s="24">
        <v>0</v>
      </c>
      <c r="N6" s="24">
        <v>0</v>
      </c>
      <c r="O6" s="24">
        <f t="shared" si="3"/>
        <v>25628.98</v>
      </c>
      <c r="P6" s="24">
        <v>22384.9</v>
      </c>
      <c r="Q6" s="24">
        <v>2847.6</v>
      </c>
      <c r="R6" s="24">
        <v>396.48</v>
      </c>
      <c r="S6" s="24">
        <v>0</v>
      </c>
      <c r="T6" s="24">
        <v>0</v>
      </c>
      <c r="V6" s="1"/>
    </row>
    <row r="7" spans="1:22" ht="16.5" thickTop="1" thickBot="1" x14ac:dyDescent="0.3">
      <c r="A7" s="23" t="s">
        <v>3</v>
      </c>
      <c r="B7" s="24">
        <f t="shared" si="0"/>
        <v>336849.05</v>
      </c>
      <c r="C7" s="24">
        <f t="shared" si="1"/>
        <v>210812.25</v>
      </c>
      <c r="D7" s="24">
        <v>57847.44</v>
      </c>
      <c r="E7" s="24">
        <v>32774.5</v>
      </c>
      <c r="F7" s="24">
        <v>4912.6099999999997</v>
      </c>
      <c r="G7" s="24">
        <v>46575</v>
      </c>
      <c r="H7" s="24">
        <v>68702.7</v>
      </c>
      <c r="I7" s="24">
        <f t="shared" si="2"/>
        <v>91454.700000000012</v>
      </c>
      <c r="J7" s="24">
        <v>86150.71</v>
      </c>
      <c r="K7" s="24">
        <v>3527.83</v>
      </c>
      <c r="L7" s="24">
        <v>1776.16</v>
      </c>
      <c r="M7" s="24">
        <v>0</v>
      </c>
      <c r="N7" s="24">
        <v>0</v>
      </c>
      <c r="O7" s="24">
        <f t="shared" si="3"/>
        <v>34582.1</v>
      </c>
      <c r="P7" s="24">
        <v>23065.55</v>
      </c>
      <c r="Q7" s="24">
        <v>9845.2000000000007</v>
      </c>
      <c r="R7" s="24">
        <v>1671.35</v>
      </c>
      <c r="S7" s="24">
        <v>0</v>
      </c>
      <c r="T7" s="24">
        <v>0</v>
      </c>
      <c r="V7" s="1"/>
    </row>
    <row r="8" spans="1:22" ht="16.5" thickTop="1" thickBot="1" x14ac:dyDescent="0.3">
      <c r="A8" s="23" t="s">
        <v>4</v>
      </c>
      <c r="B8" s="24">
        <f t="shared" si="0"/>
        <v>234141.96</v>
      </c>
      <c r="C8" s="24">
        <f t="shared" si="1"/>
        <v>92206.680000000008</v>
      </c>
      <c r="D8" s="24">
        <v>56291.18</v>
      </c>
      <c r="E8" s="24">
        <v>22782.14</v>
      </c>
      <c r="F8" s="24">
        <v>2833.36</v>
      </c>
      <c r="G8" s="24">
        <v>10300</v>
      </c>
      <c r="H8" s="24">
        <v>0</v>
      </c>
      <c r="I8" s="24">
        <f t="shared" si="2"/>
        <v>98265.7</v>
      </c>
      <c r="J8" s="24">
        <v>91350.25</v>
      </c>
      <c r="K8" s="24">
        <v>4694.84</v>
      </c>
      <c r="L8" s="24">
        <v>2220.61</v>
      </c>
      <c r="M8" s="24">
        <v>0</v>
      </c>
      <c r="N8" s="24">
        <v>0</v>
      </c>
      <c r="O8" s="24">
        <f t="shared" si="3"/>
        <v>43669.579999999994</v>
      </c>
      <c r="P8" s="24">
        <v>23364.62</v>
      </c>
      <c r="Q8" s="24">
        <v>18559.11</v>
      </c>
      <c r="R8" s="24">
        <v>1745.85</v>
      </c>
      <c r="S8" s="24">
        <v>0</v>
      </c>
      <c r="T8" s="24">
        <v>0</v>
      </c>
      <c r="V8" s="1"/>
    </row>
    <row r="9" spans="1:22" ht="16.5" thickTop="1" thickBot="1" x14ac:dyDescent="0.3">
      <c r="A9" s="23" t="s">
        <v>5</v>
      </c>
      <c r="B9" s="24">
        <f t="shared" si="0"/>
        <v>285248.52</v>
      </c>
      <c r="C9" s="24">
        <f t="shared" si="1"/>
        <v>98954.04</v>
      </c>
      <c r="D9" s="24">
        <v>55453.45</v>
      </c>
      <c r="E9" s="24">
        <v>21571.73</v>
      </c>
      <c r="F9" s="24">
        <v>3133.26</v>
      </c>
      <c r="G9" s="24">
        <v>11437</v>
      </c>
      <c r="H9" s="24">
        <v>7358.6</v>
      </c>
      <c r="I9" s="24">
        <f t="shared" si="2"/>
        <v>154350.26999999999</v>
      </c>
      <c r="J9" s="24">
        <v>146185.21</v>
      </c>
      <c r="K9" s="24">
        <v>6033.98</v>
      </c>
      <c r="L9" s="24">
        <v>2131.08</v>
      </c>
      <c r="M9" s="24">
        <v>0</v>
      </c>
      <c r="N9" s="24">
        <v>0</v>
      </c>
      <c r="O9" s="24">
        <f>P9+Q9+R9+S9+T9</f>
        <v>31944.21</v>
      </c>
      <c r="P9" s="24">
        <v>25656.93</v>
      </c>
      <c r="Q9" s="24">
        <v>5652.69</v>
      </c>
      <c r="R9" s="24">
        <v>634.59</v>
      </c>
      <c r="S9" s="24"/>
      <c r="T9" s="24"/>
      <c r="V9" s="1"/>
    </row>
    <row r="10" spans="1:22" ht="16.5" thickTop="1" thickBot="1" x14ac:dyDescent="0.3">
      <c r="A10" s="23" t="s">
        <v>6</v>
      </c>
      <c r="B10" s="24">
        <f t="shared" si="0"/>
        <v>0</v>
      </c>
      <c r="C10" s="24">
        <f t="shared" si="1"/>
        <v>0</v>
      </c>
      <c r="D10" s="24"/>
      <c r="E10" s="24"/>
      <c r="F10" s="24"/>
      <c r="G10" s="24"/>
      <c r="H10" s="24"/>
      <c r="I10" s="24">
        <f t="shared" si="2"/>
        <v>0</v>
      </c>
      <c r="J10" s="24"/>
      <c r="K10" s="24"/>
      <c r="L10" s="24"/>
      <c r="M10" s="24"/>
      <c r="N10" s="24"/>
      <c r="O10" s="24">
        <f t="shared" si="3"/>
        <v>0</v>
      </c>
      <c r="P10" s="24"/>
      <c r="Q10" s="24"/>
      <c r="R10" s="24"/>
      <c r="S10" s="24"/>
      <c r="T10" s="24"/>
      <c r="V10" s="1"/>
    </row>
    <row r="11" spans="1:22" ht="16.5" thickTop="1" thickBot="1" x14ac:dyDescent="0.3">
      <c r="A11" s="23" t="s">
        <v>7</v>
      </c>
      <c r="B11" s="24">
        <f t="shared" si="0"/>
        <v>0</v>
      </c>
      <c r="C11" s="24">
        <f t="shared" si="1"/>
        <v>0</v>
      </c>
      <c r="D11" s="24"/>
      <c r="E11" s="24"/>
      <c r="F11" s="24"/>
      <c r="G11" s="24"/>
      <c r="H11" s="24"/>
      <c r="I11" s="24">
        <f t="shared" si="2"/>
        <v>0</v>
      </c>
      <c r="J11" s="24"/>
      <c r="K11" s="24"/>
      <c r="L11" s="24"/>
      <c r="M11" s="24"/>
      <c r="N11" s="24"/>
      <c r="O11" s="24">
        <f t="shared" si="3"/>
        <v>0</v>
      </c>
      <c r="P11" s="24"/>
      <c r="Q11" s="24"/>
      <c r="R11" s="24"/>
      <c r="S11" s="24"/>
      <c r="T11" s="24"/>
      <c r="V11" s="1"/>
    </row>
    <row r="12" spans="1:22" ht="16.5" thickTop="1" thickBot="1" x14ac:dyDescent="0.3">
      <c r="A12" s="23" t="s">
        <v>14</v>
      </c>
      <c r="B12" s="24">
        <f t="shared" si="0"/>
        <v>0</v>
      </c>
      <c r="C12" s="24">
        <f t="shared" si="1"/>
        <v>0</v>
      </c>
      <c r="D12" s="24"/>
      <c r="E12" s="24"/>
      <c r="F12" s="24"/>
      <c r="G12" s="24"/>
      <c r="H12" s="24"/>
      <c r="I12" s="24">
        <f>J12+K12+L12+M12+N12</f>
        <v>0</v>
      </c>
      <c r="J12" s="24"/>
      <c r="K12" s="24"/>
      <c r="L12" s="24"/>
      <c r="M12" s="24"/>
      <c r="N12" s="24"/>
      <c r="O12" s="24">
        <f t="shared" si="3"/>
        <v>0</v>
      </c>
      <c r="P12" s="24"/>
      <c r="Q12" s="24"/>
      <c r="R12" s="24"/>
      <c r="S12" s="24"/>
      <c r="T12" s="24"/>
      <c r="V12" s="1"/>
    </row>
    <row r="13" spans="1:22" ht="16.5" thickTop="1" thickBot="1" x14ac:dyDescent="0.3">
      <c r="A13" s="23" t="s">
        <v>15</v>
      </c>
      <c r="B13" s="24">
        <f t="shared" si="0"/>
        <v>0</v>
      </c>
      <c r="C13" s="24">
        <f t="shared" si="1"/>
        <v>0</v>
      </c>
      <c r="D13" s="24"/>
      <c r="E13" s="24"/>
      <c r="F13" s="24"/>
      <c r="G13" s="24"/>
      <c r="H13" s="24"/>
      <c r="I13" s="24">
        <f>J13+K13+L13+M13+N13</f>
        <v>0</v>
      </c>
      <c r="J13" s="24"/>
      <c r="K13" s="24"/>
      <c r="L13" s="24"/>
      <c r="M13" s="24"/>
      <c r="N13" s="24"/>
      <c r="O13" s="24">
        <f t="shared" si="3"/>
        <v>0</v>
      </c>
      <c r="P13" s="24"/>
      <c r="Q13" s="24"/>
      <c r="R13" s="24"/>
      <c r="S13" s="24"/>
      <c r="T13" s="24"/>
      <c r="V13" s="1"/>
    </row>
    <row r="14" spans="1:22" ht="16.5" thickTop="1" thickBot="1" x14ac:dyDescent="0.3">
      <c r="A14" s="23" t="s">
        <v>48</v>
      </c>
      <c r="B14" s="24">
        <f t="shared" si="0"/>
        <v>0</v>
      </c>
      <c r="C14" s="24">
        <f>D14+E14+F14+G14+H14</f>
        <v>0</v>
      </c>
      <c r="D14" s="24"/>
      <c r="E14" s="24"/>
      <c r="F14" s="24"/>
      <c r="G14" s="24"/>
      <c r="H14" s="24"/>
      <c r="I14" s="24">
        <f>J14+K14+L14+M14+N14</f>
        <v>0</v>
      </c>
      <c r="J14" s="24"/>
      <c r="K14" s="24"/>
      <c r="L14" s="24"/>
      <c r="M14" s="24"/>
      <c r="N14" s="24"/>
      <c r="O14" s="24">
        <f t="shared" si="3"/>
        <v>0</v>
      </c>
      <c r="P14" s="24"/>
      <c r="Q14" s="24"/>
      <c r="R14" s="24"/>
      <c r="S14" s="24"/>
      <c r="T14" s="24"/>
      <c r="V14" s="1"/>
    </row>
    <row r="15" spans="1:22" ht="16.5" thickTop="1" thickBot="1" x14ac:dyDescent="0.3">
      <c r="A15" s="23" t="s">
        <v>16</v>
      </c>
      <c r="B15" s="24"/>
      <c r="C15" s="24">
        <f>D15+E15+F15+G15+H15</f>
        <v>0</v>
      </c>
      <c r="D15" s="24"/>
      <c r="E15" s="24"/>
      <c r="F15" s="24"/>
      <c r="G15" s="24"/>
      <c r="H15" s="24"/>
      <c r="I15" s="24">
        <f>J15+K15+L15+M15+N15</f>
        <v>0</v>
      </c>
      <c r="J15" s="24"/>
      <c r="K15" s="24"/>
      <c r="L15" s="24"/>
      <c r="M15" s="24"/>
      <c r="N15" s="24"/>
      <c r="O15" s="24">
        <f t="shared" si="3"/>
        <v>0</v>
      </c>
      <c r="P15" s="24"/>
      <c r="Q15" s="24"/>
      <c r="R15" s="24"/>
      <c r="S15" s="24"/>
      <c r="T15" s="24"/>
      <c r="V15" s="1"/>
    </row>
    <row r="16" spans="1:22" ht="16.5" thickTop="1" thickBot="1" x14ac:dyDescent="0.3">
      <c r="A16" s="25" t="s">
        <v>13</v>
      </c>
      <c r="B16" s="26">
        <f>SUM(B4:B15)</f>
        <v>1534321.17</v>
      </c>
      <c r="C16" s="26">
        <f>SUM(C4:C15)</f>
        <v>659761.33000000007</v>
      </c>
      <c r="D16" s="26">
        <f>SUM(D4:D15)</f>
        <v>343439.83</v>
      </c>
      <c r="E16" s="26">
        <f t="shared" ref="E16:T16" si="4">SUM(E4:E15)</f>
        <v>143907.97</v>
      </c>
      <c r="F16" s="26">
        <f t="shared" si="4"/>
        <v>21931.230000000003</v>
      </c>
      <c r="G16" s="26">
        <f t="shared" si="4"/>
        <v>74421</v>
      </c>
      <c r="H16" s="26">
        <f t="shared" si="4"/>
        <v>76061.3</v>
      </c>
      <c r="I16" s="26">
        <f t="shared" si="4"/>
        <v>689331.22</v>
      </c>
      <c r="J16" s="26">
        <f t="shared" si="4"/>
        <v>639420.92000000004</v>
      </c>
      <c r="K16" s="26">
        <f t="shared" si="4"/>
        <v>39200.42</v>
      </c>
      <c r="L16" s="26">
        <f t="shared" si="4"/>
        <v>10709.88</v>
      </c>
      <c r="M16" s="26">
        <f t="shared" si="4"/>
        <v>0</v>
      </c>
      <c r="N16" s="26">
        <f t="shared" si="4"/>
        <v>0</v>
      </c>
      <c r="O16" s="26">
        <f t="shared" si="4"/>
        <v>185228.61999999997</v>
      </c>
      <c r="P16" s="26">
        <f t="shared" si="4"/>
        <v>137003.43</v>
      </c>
      <c r="Q16" s="26">
        <f t="shared" si="4"/>
        <v>41837.75</v>
      </c>
      <c r="R16" s="26">
        <f t="shared" si="4"/>
        <v>6387.4400000000005</v>
      </c>
      <c r="S16" s="26">
        <f t="shared" si="4"/>
        <v>0</v>
      </c>
      <c r="T16" s="26">
        <f t="shared" si="4"/>
        <v>0</v>
      </c>
    </row>
    <row r="17" spans="3:20" ht="24.75" customHeight="1" thickTop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ht="24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ht="23.25" customHeight="1" x14ac:dyDescent="0.25">
      <c r="C19" s="1"/>
      <c r="D19" s="1"/>
    </row>
    <row r="20" spans="3:20" x14ac:dyDescent="0.25">
      <c r="D20" s="1"/>
    </row>
    <row r="21" spans="3:20" x14ac:dyDescent="0.25">
      <c r="C21" s="1"/>
      <c r="D21" s="1"/>
      <c r="O21" s="1"/>
    </row>
    <row r="22" spans="3:20" x14ac:dyDescent="0.25">
      <c r="D22" s="1"/>
      <c r="I22" s="1"/>
    </row>
    <row r="23" spans="3:20" x14ac:dyDescent="0.25">
      <c r="D23" s="1"/>
    </row>
    <row r="24" spans="3:20" x14ac:dyDescent="0.25">
      <c r="D24" s="1"/>
    </row>
    <row r="25" spans="3:20" x14ac:dyDescent="0.25">
      <c r="D25" s="1"/>
    </row>
    <row r="26" spans="3:20" x14ac:dyDescent="0.25">
      <c r="I26" s="1"/>
    </row>
  </sheetData>
  <mergeCells count="1"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Qershor 2024</vt:lpstr>
      <vt:lpstr>Shpenzimet Qershor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Windows User</cp:lastModifiedBy>
  <cp:lastPrinted>2020-10-15T12:37:56Z</cp:lastPrinted>
  <dcterms:created xsi:type="dcterms:W3CDTF">2020-09-18T09:33:16Z</dcterms:created>
  <dcterms:modified xsi:type="dcterms:W3CDTF">2024-07-05T09:16:38Z</dcterms:modified>
</cp:coreProperties>
</file>