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Shkresa" sheetId="1" r:id="rId1"/>
    <sheet name="Raport i buxhetit SIMFK" sheetId="2" r:id="rId2"/>
    <sheet name="Krahasimi i pagesave 2023-2022" sheetId="3" r:id="rId3"/>
    <sheet name="Aneks 1" sheetId="4" r:id="rId4"/>
    <sheet name="Aneks 2" sheetId="5" r:id="rId5"/>
    <sheet name="Aneks 3" sheetId="6" r:id="rId6"/>
    <sheet name="Aneks 4" sheetId="7" r:id="rId7"/>
    <sheet name="Aneks 5" sheetId="8" r:id="rId8"/>
    <sheet name="Aneks 6" sheetId="9" r:id="rId9"/>
    <sheet name="Aneks 7" sheetId="10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F11" i="8"/>
  <c r="F5" i="8"/>
  <c r="F6" i="8"/>
  <c r="F7" i="8"/>
  <c r="F8" i="8"/>
  <c r="F9" i="8"/>
  <c r="F10" i="8"/>
  <c r="F12" i="8"/>
  <c r="F13" i="8"/>
  <c r="F14" i="8"/>
  <c r="F15" i="8"/>
  <c r="F16" i="8"/>
  <c r="F17" i="8"/>
  <c r="F18" i="8"/>
  <c r="F19" i="8"/>
  <c r="F4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20" i="8"/>
  <c r="E19" i="8"/>
  <c r="F7" i="7"/>
  <c r="F6" i="7"/>
  <c r="F4" i="7"/>
  <c r="E7" i="7"/>
  <c r="E6" i="7"/>
  <c r="E4" i="7"/>
  <c r="F7" i="6"/>
  <c r="F5" i="6"/>
  <c r="F6" i="6"/>
  <c r="F4" i="6"/>
  <c r="E7" i="6"/>
  <c r="E5" i="6"/>
  <c r="E6" i="6"/>
  <c r="E4" i="6"/>
  <c r="F7" i="5"/>
  <c r="F8" i="5"/>
  <c r="F9" i="5"/>
  <c r="F10" i="5"/>
  <c r="F11" i="5"/>
  <c r="F12" i="5"/>
  <c r="F14" i="5"/>
  <c r="F15" i="5"/>
  <c r="F17" i="5"/>
  <c r="F18" i="5"/>
  <c r="F19" i="5"/>
  <c r="F23" i="5"/>
  <c r="F24" i="5"/>
  <c r="F26" i="5"/>
  <c r="F27" i="5"/>
  <c r="F28" i="5"/>
  <c r="F29" i="5"/>
  <c r="F33" i="5"/>
  <c r="F34" i="5"/>
  <c r="F35" i="5"/>
  <c r="F36" i="5"/>
  <c r="F37" i="5"/>
  <c r="F38" i="5"/>
  <c r="F39" i="5"/>
  <c r="F40" i="5"/>
  <c r="F41" i="5"/>
  <c r="F43" i="5"/>
  <c r="F44" i="5"/>
  <c r="F45" i="5"/>
  <c r="F46" i="5"/>
  <c r="F47" i="5"/>
  <c r="F48" i="5"/>
  <c r="F49" i="5"/>
  <c r="F50" i="5"/>
  <c r="F51" i="5"/>
  <c r="F5" i="5"/>
  <c r="E7" i="5"/>
  <c r="E8" i="5"/>
  <c r="E9" i="5"/>
  <c r="E10" i="5"/>
  <c r="E11" i="5"/>
  <c r="E12" i="5"/>
  <c r="E14" i="5"/>
  <c r="E15" i="5"/>
  <c r="E16" i="5"/>
  <c r="E17" i="5"/>
  <c r="E18" i="5"/>
  <c r="E19" i="5"/>
  <c r="E22" i="5"/>
  <c r="E23" i="5"/>
  <c r="E24" i="5"/>
  <c r="E26" i="5"/>
  <c r="E27" i="5"/>
  <c r="E28" i="5"/>
  <c r="E29" i="5"/>
  <c r="E33" i="5"/>
  <c r="E34" i="5"/>
  <c r="E35" i="5"/>
  <c r="E36" i="5"/>
  <c r="E37" i="5"/>
  <c r="E38" i="5"/>
  <c r="E39" i="5"/>
  <c r="E40" i="5"/>
  <c r="E41" i="5"/>
  <c r="E43" i="5"/>
  <c r="E44" i="5"/>
  <c r="E45" i="5"/>
  <c r="E46" i="5"/>
  <c r="E47" i="5"/>
  <c r="E48" i="5"/>
  <c r="E49" i="5"/>
  <c r="E50" i="5"/>
  <c r="E51" i="5"/>
  <c r="E5" i="5"/>
  <c r="F15" i="4"/>
  <c r="F7" i="4"/>
  <c r="F8" i="4"/>
  <c r="F9" i="4"/>
  <c r="F10" i="4"/>
  <c r="F11" i="4"/>
  <c r="F12" i="4"/>
  <c r="F13" i="4"/>
  <c r="F6" i="4"/>
  <c r="E7" i="4"/>
  <c r="E8" i="4"/>
  <c r="E9" i="4"/>
  <c r="E10" i="4"/>
  <c r="E11" i="4"/>
  <c r="E12" i="4"/>
  <c r="E13" i="4"/>
  <c r="E6" i="4"/>
  <c r="J11" i="3"/>
  <c r="J6" i="3"/>
  <c r="J7" i="3"/>
  <c r="J8" i="3"/>
  <c r="J9" i="3"/>
  <c r="J5" i="3"/>
  <c r="I11" i="3"/>
  <c r="I6" i="3"/>
  <c r="I7" i="3"/>
  <c r="I8" i="3"/>
  <c r="I9" i="3"/>
  <c r="I5" i="3"/>
  <c r="H11" i="3"/>
  <c r="H6" i="3"/>
  <c r="H7" i="3"/>
  <c r="H8" i="3"/>
  <c r="H9" i="3"/>
  <c r="H5" i="3"/>
  <c r="E11" i="3"/>
  <c r="E6" i="3"/>
  <c r="E7" i="3"/>
  <c r="E8" i="3"/>
  <c r="E9" i="3"/>
  <c r="E5" i="3"/>
</calcChain>
</file>

<file path=xl/sharedStrings.xml><?xml version="1.0" encoding="utf-8"?>
<sst xmlns="http://schemas.openxmlformats.org/spreadsheetml/2006/main" count="470" uniqueCount="274">
  <si>
    <t>REPUBLIKA E KOSOVËS - REPUBLIC OF KOSOVA</t>
  </si>
  <si>
    <t>KOMUNA - MUNICIPALITY</t>
  </si>
  <si>
    <t>HANI I ELEZIT</t>
  </si>
  <si>
    <t>DREJTORIA PËR BUXHET DHE FINANCA</t>
  </si>
  <si>
    <t>RAPORT FINANCIAR PËR PERIUDHËN JANAR-SHTATOR 2023</t>
  </si>
  <si>
    <t>HANI I ELEZIT, 2023</t>
  </si>
  <si>
    <t>RAPORTI I KONTROLLIT BUXHETOR: PERIUDHA JANAR-SHTATOR 2023</t>
  </si>
  <si>
    <t>Përshkrimi</t>
  </si>
  <si>
    <t>Buxheti Aktual</t>
  </si>
  <si>
    <t>Allocated</t>
  </si>
  <si>
    <t>E paalokuar</t>
  </si>
  <si>
    <t>Aktuali</t>
  </si>
  <si>
    <t>Zotim /Obligimet në pritje</t>
  </si>
  <si>
    <t>Buxheti FreeBalance</t>
  </si>
  <si>
    <t>Alokimi Suficid/Deficid</t>
  </si>
  <si>
    <t>CAT / RESP / PCLASS / SUBCL</t>
  </si>
  <si>
    <t>A</t>
  </si>
  <si>
    <t>B</t>
  </si>
  <si>
    <t>A - B</t>
  </si>
  <si>
    <t>C</t>
  </si>
  <si>
    <t>D</t>
  </si>
  <si>
    <t>A - ( C + D )</t>
  </si>
  <si>
    <t>A - E</t>
  </si>
  <si>
    <t xml:space="preserve">    10 BUXHETI</t>
  </si>
  <si>
    <t xml:space="preserve">      659 HANI I ELEZIT</t>
  </si>
  <si>
    <t xml:space="preserve">        16035 ZYRA E KRYETARIT - HANI I ELEZIT</t>
  </si>
  <si>
    <t xml:space="preserve">          11 PAGA DHE SHTESA</t>
  </si>
  <si>
    <t xml:space="preserve">          13 MALLRA DHE SHËRBIME</t>
  </si>
  <si>
    <t xml:space="preserve">        16335 ADMINISTRATA - HANI I ELEZIT</t>
  </si>
  <si>
    <t xml:space="preserve">          14 SHPENZIME KOMUNALE</t>
  </si>
  <si>
    <t xml:space="preserve">        16935 ZYRA E KUVENDIT KOMUNAL - HANI I ELEZIT</t>
  </si>
  <si>
    <t xml:space="preserve">        17535 BUXHETI - HANI  ELEZIT</t>
  </si>
  <si>
    <t xml:space="preserve">        18444 PARANDALIMI DHE INSPEKTIMI I ZJARRIT</t>
  </si>
  <si>
    <t xml:space="preserve">          30 PASURITË JOFINANCIARE</t>
  </si>
  <si>
    <t xml:space="preserve">        19675 ZYRA LOKALE E KOMUNITETEVE - HANI I ELEZIT</t>
  </si>
  <si>
    <t xml:space="preserve">        47115 PYLLTARIA   INSPEKCIONI - HANI I ELEZIT</t>
  </si>
  <si>
    <t xml:space="preserve">        48035 PLANIFIKIMI DHE ZHVILLIMI EKONOMIK - HANI  ELEZIT</t>
  </si>
  <si>
    <t xml:space="preserve">        66480 PLANIFIKIMI URBANIZMI INSPEKCIONI - HANI  ELEZIT</t>
  </si>
  <si>
    <t xml:space="preserve">        73044 ADMINISTRATA - HANI I ELEZIT</t>
  </si>
  <si>
    <t xml:space="preserve">        75050 SHËRBIMET E KUJDESIT PRIMAR SHËNDETËSOR - HANI I ELEZIT</t>
  </si>
  <si>
    <t xml:space="preserve">        75671 SHËRBIMET SOCIALE - HANI ELEZIT</t>
  </si>
  <si>
    <t xml:space="preserve">        92175 ADMINISTRATA - HANI I ELEZIT</t>
  </si>
  <si>
    <t xml:space="preserve">        92890 ARSIMI PARAFILLOR DHE  ÇERDHET - HANI I  ELEZIT</t>
  </si>
  <si>
    <t xml:space="preserve">        94020 ARSIMI FILLOR - HANI  ELEZIT</t>
  </si>
  <si>
    <t xml:space="preserve">        95220 ARSIMI I MESËM - HANI I ELEZIT</t>
  </si>
  <si>
    <t xml:space="preserve">    21 TE HYRAT VETANAKE</t>
  </si>
  <si>
    <t xml:space="preserve">          20 SUBVENCIONE DHE TRANSFERE</t>
  </si>
  <si>
    <t xml:space="preserve">    22 TË HYRAT VETANAKE NGA VITI I KALUAR</t>
  </si>
  <si>
    <t xml:space="preserve">    32 GRANTE TJERA TE JASHTME</t>
  </si>
  <si>
    <t xml:space="preserve">    49 EU-UNIONI EUROPIAN</t>
  </si>
  <si>
    <t xml:space="preserve">    59 QEVERIA JAPONEZE</t>
  </si>
  <si>
    <t>Totali I Përgjithshëm</t>
  </si>
  <si>
    <t>KRAHASIMI I PAGESAVE PËR PERIUDHËN JANAR-SHTATOR 2023/2022</t>
  </si>
  <si>
    <t>Kategoritë ekonomike të shpenzimeve</t>
  </si>
  <si>
    <t>Buxheti 2023</t>
  </si>
  <si>
    <t>Realizimi Janar-Shtator 2023</t>
  </si>
  <si>
    <t>%</t>
  </si>
  <si>
    <t>Buxheti 2022</t>
  </si>
  <si>
    <t>Realizimi Janar-Shtator 2022</t>
  </si>
  <si>
    <t>Krahasimi në euro 2023/22</t>
  </si>
  <si>
    <t>Krahasimi në % 2023/22</t>
  </si>
  <si>
    <t>Paga dhe shtesa</t>
  </si>
  <si>
    <t>Mallra dhe shërbime</t>
  </si>
  <si>
    <t>Shpenzime komunale</t>
  </si>
  <si>
    <t>Shpenzime kapitale</t>
  </si>
  <si>
    <t>Rezervat</t>
  </si>
  <si>
    <t xml:space="preserve">                    -   </t>
  </si>
  <si>
    <t xml:space="preserve">                   -   </t>
  </si>
  <si>
    <t>TOTALI</t>
  </si>
  <si>
    <t>-</t>
  </si>
  <si>
    <t>Subvencione dhe transfere</t>
  </si>
  <si>
    <t>PAGAT DHE MËDITJET PËR PERIUDHËN JANAR-SHTATOR 2023</t>
  </si>
  <si>
    <t>Kodi</t>
  </si>
  <si>
    <t>Shpenzimi janar-shtator 2023</t>
  </si>
  <si>
    <t>Shpenzimi janar-shtator 2022</t>
  </si>
  <si>
    <t>Krahasimi 2023-2022</t>
  </si>
  <si>
    <t>Krahasimi në %</t>
  </si>
  <si>
    <t xml:space="preserve">Pagat neto përmes listës së pagave </t>
  </si>
  <si>
    <t xml:space="preserve">Pagesa për sindikatë </t>
  </si>
  <si>
    <t>Anëtarësim-Oda e Infermierëve të Kosovës</t>
  </si>
  <si>
    <t>Anëtarësim-Oda e Mjekëve të Kosovës</t>
  </si>
  <si>
    <t>Punëtorët me kontratë-jo ne listen e pagave</t>
  </si>
  <si>
    <t>Tatimi i ndalur në të ardhurat personale</t>
  </si>
  <si>
    <t>Kontributi pensional-punëtori</t>
  </si>
  <si>
    <t>Kontributi pensional-punëdhësi</t>
  </si>
  <si>
    <t>Pagesa për vendime gjyqësore</t>
  </si>
  <si>
    <t>Totali për paga dhe shtesa</t>
  </si>
  <si>
    <t>PËRMBLEDHJE E MALLRAVE DHE SHËRBIMEVE JANAR-SHTATOR 2023</t>
  </si>
  <si>
    <t>Shpenzimet e udhëtimit zyrtar brenda vendit (transporti i nxënësve)</t>
  </si>
  <si>
    <t>Shpenzimet e udhëtimit zyrtar jashtë vendit</t>
  </si>
  <si>
    <t>Shpenzime të vogla - para xhepi</t>
  </si>
  <si>
    <t>Akomodimi i udhëtimit zyrtar jashtë vendit</t>
  </si>
  <si>
    <t>Shpenzime tjera të udhëtimeve zyrtare jashtë vendit</t>
  </si>
  <si>
    <t>Shpenzimet për internet</t>
  </si>
  <si>
    <t>Shpenzimet e telefonisë mobile</t>
  </si>
  <si>
    <t>Shpenzimet postare</t>
  </si>
  <si>
    <t>Shërbimet e përfaqësimit-avokaturës</t>
  </si>
  <si>
    <t>Shërbime të ndryshme shëndetësore</t>
  </si>
  <si>
    <t>Shërbime të ndryshme intelektuale dhe këshilldhënëse</t>
  </si>
  <si>
    <t>Shërbime shtypje - Jo marketing</t>
  </si>
  <si>
    <t>Shërbime kontraktuese tjera</t>
  </si>
  <si>
    <t>Shërbime teknike</t>
  </si>
  <si>
    <t>Shpenzimet për anëtarsim</t>
  </si>
  <si>
    <t>Shërbime e varrimit</t>
  </si>
  <si>
    <t>Mobilje më pak se 1000 euro</t>
  </si>
  <si>
    <t>Telefona më pak se 1000 euro</t>
  </si>
  <si>
    <t>Kompjuter më pak se 1000 euro</t>
  </si>
  <si>
    <t>Pajisje tjera me pak se 1000 euro</t>
  </si>
  <si>
    <t>Blerja e librave dhe veprave artistike</t>
  </si>
  <si>
    <t>Furnizim pë zyrë</t>
  </si>
  <si>
    <t>Furnizim me ushqim dhe pije (jo dreka zyrtare)</t>
  </si>
  <si>
    <t>Furnizime mjekësore</t>
  </si>
  <si>
    <t>Furnizime pastrimi</t>
  </si>
  <si>
    <t>Furnizim me veshmbathje</t>
  </si>
  <si>
    <t>Akomodim</t>
  </si>
  <si>
    <t>Dru</t>
  </si>
  <si>
    <t>Derivate për gjenerator</t>
  </si>
  <si>
    <t>Karburant për vetura</t>
  </si>
  <si>
    <t>Provizioni bankar</t>
  </si>
  <si>
    <t>Regjistrimi i automjeteve</t>
  </si>
  <si>
    <t>Sigurimi i automjeteve</t>
  </si>
  <si>
    <t>Mirëmbajtja dhe riparimi i automjeteve</t>
  </si>
  <si>
    <t>Mirëmbajtja e ndërtesave</t>
  </si>
  <si>
    <t>Mirëmbajtja e shkollave</t>
  </si>
  <si>
    <t>Mirëmbajtja e objekteve shëndetësore</t>
  </si>
  <si>
    <t>Mirëmbajtja e rrugëve lokale</t>
  </si>
  <si>
    <t>Mirëmbajtja e mobiljeve dhe pajisjeve</t>
  </si>
  <si>
    <t>Qiraja për pajisjet</t>
  </si>
  <si>
    <t>Qiraja për makineri</t>
  </si>
  <si>
    <t>Reklamat dhe konkurset</t>
  </si>
  <si>
    <t>Botimet e publikimeve</t>
  </si>
  <si>
    <t>Drekat zyrtare</t>
  </si>
  <si>
    <t>Shpenzime-vendimet e gjykatave</t>
  </si>
  <si>
    <t>Totali për mallra dhe shërbime</t>
  </si>
  <si>
    <t>Mallrat dhe shërbimet</t>
  </si>
  <si>
    <t>Avans për petty cash</t>
  </si>
  <si>
    <t>SHËRBIMET KOMUNALE PËR PERIUDHËN JANAR-SHTATOR 2023</t>
  </si>
  <si>
    <t>Shpenzimet komunale</t>
  </si>
  <si>
    <t>Rryma</t>
  </si>
  <si>
    <t>Mbeturinat</t>
  </si>
  <si>
    <t>Shpenzimet e telefonisë fikse</t>
  </si>
  <si>
    <t>Totali për shpenzime komunale</t>
  </si>
  <si>
    <t>SUBVENCIONET DHE TRANSFERET PËR PERIUDHËN JANAR-SHTATOR 2023</t>
  </si>
  <si>
    <t>Subvencionet dhe transferet</t>
  </si>
  <si>
    <t>Subvencione për entitete jo-publike</t>
  </si>
  <si>
    <t>Pagesë për përfitues individual</t>
  </si>
  <si>
    <t>Totali në subvencione dhe transfere</t>
  </si>
  <si>
    <t>Transfere për Qeveri tjera</t>
  </si>
  <si>
    <t>SHPENZIMET KAPITALE JANAR-SHTATOR 2023</t>
  </si>
  <si>
    <t>Investimet kapitale</t>
  </si>
  <si>
    <t>Objekte arsimore</t>
  </si>
  <si>
    <t>Objekte shëndetësore</t>
  </si>
  <si>
    <t>Objekte kulturore</t>
  </si>
  <si>
    <t>Objekte sportive</t>
  </si>
  <si>
    <t>Ndërtimi i rrugëve lokale</t>
  </si>
  <si>
    <t>Trotuare</t>
  </si>
  <si>
    <t>Kanalizimi</t>
  </si>
  <si>
    <t>Ujësjellësi</t>
  </si>
  <si>
    <t>Mirëmbajtja investive</t>
  </si>
  <si>
    <t>Furnizim me rrymë, gjenerim dhe transmision</t>
  </si>
  <si>
    <t>Pajisje tjera</t>
  </si>
  <si>
    <t>Xhip dhe kombibus</t>
  </si>
  <si>
    <t>Toka</t>
  </si>
  <si>
    <t>Parqet Nacionale</t>
  </si>
  <si>
    <t>Pagesa-vendime gjyqësore</t>
  </si>
  <si>
    <t>Totali për investime kapitale</t>
  </si>
  <si>
    <t>Totali për të gjithë kategoritë e shpenzimeve</t>
  </si>
  <si>
    <t>SHPENZIMET KAPITALE PËR PERIUDHËN JANAR-SHTATOR 2023</t>
  </si>
  <si>
    <t>Nr</t>
  </si>
  <si>
    <t>Programi/përshkrimi</t>
  </si>
  <si>
    <t>10-BKK</t>
  </si>
  <si>
    <t>21-THV</t>
  </si>
  <si>
    <t>Qeveria Japoneze</t>
  </si>
  <si>
    <t>TOTALI 2023</t>
  </si>
  <si>
    <t>SHPENZIMET KAPITALE TOTALE</t>
  </si>
  <si>
    <t>Shërbimet publike dhe emergjenca</t>
  </si>
  <si>
    <t>Parandalimi dhe inspektimi i zjarreve</t>
  </si>
  <si>
    <t>Rregullimi i kanalit të ujitjes në vendin Lloka në Seçishtë</t>
  </si>
  <si>
    <t>Ndërtimi i pendës në Sarasellë në fshatin Seçishtë</t>
  </si>
  <si>
    <t>Rregullimi i krojeve publike në fshatrat: Dromjak, Dimcë, Paldenicë dhe Rezhancë</t>
  </si>
  <si>
    <t>Ndriçimi publik në fshatrat: Pustenik, Dimcë, Gorancë, Krivenik, Seçishtë</t>
  </si>
  <si>
    <t>Shtimi i kapaciteteve të ujit dhe vendosja e ujëmatësve në Lagjen e Re dhe në Han të Elezit</t>
  </si>
  <si>
    <t>Planifikim urban dhe mjedisi</t>
  </si>
  <si>
    <t>Planifikimi urban dhe inspeksioni</t>
  </si>
  <si>
    <t>Rregullimi i shtratit të lumit Lepenc</t>
  </si>
  <si>
    <t>Mjete të lira për bashkëinvestime</t>
  </si>
  <si>
    <t>Asfaltimi i rrugës Gorancë-Krivenik</t>
  </si>
  <si>
    <t>Rregullimi i varrezave të qytetit</t>
  </si>
  <si>
    <t>Rregullimi i parkut në rrugën "Isa Berisha" (asfaltim, trotuar, ndriçim publik, gjelbërim)</t>
  </si>
  <si>
    <t>Rregullimi i kanalizimeve në Han të Elezit në Rr. Isa Berisha dhe zonat rurale në fshatrat: Paldenicë, Seçishtë, Pustenik, Gorancë, Dermjak, Krivenik, Dimcë</t>
  </si>
  <si>
    <t>Rregullimi i prrockave dhe i kanalizimeve atmosferike në zonën urbane Rr. Adem Jashari dhe fshatin Paldenicë</t>
  </si>
  <si>
    <t>Ndërtimi i rrugës transit në fshatin Gorancë</t>
  </si>
  <si>
    <t>Vendosja e pajisjes digjitale E-Kioska në Han të Elezit</t>
  </si>
  <si>
    <t>Ndërtimi dhe rregullimi i këndeve të lojërave në Han të Elezit dhe fshatrat Gorancë, Paldenicë, Seçishtë</t>
  </si>
  <si>
    <t>Ndërtimi i mureve mbrojtëse në Lagjen e Re dhe në fshatrat: Paldenicë, Dermjak, Pustenik,Seçishtë, Gorancë, Krivenik, Dimcë</t>
  </si>
  <si>
    <t>Vendosja e ekranit për prezantimin e rezultateve të ndotjes së ajrit në Rr. Nuri Bushi</t>
  </si>
  <si>
    <t>Renovimi i objektit të Komunës</t>
  </si>
  <si>
    <t>Asfaltimi i rrugës Lagja Ramuk - Fshati Paldenicë</t>
  </si>
  <si>
    <t>Ndërtimi i parkut te rruga Lepenci</t>
  </si>
  <si>
    <t>Ndërtimi i trotuareve për këmbësor në Han të Elezit në Rr. Adem Jashari, Udha e Shkronjave, Driton Loku, Paldenicë</t>
  </si>
  <si>
    <t>Ndërtimi i mbikalimeve në Rr. Martirët Bushi dhe Rr. Lepenci</t>
  </si>
  <si>
    <t>Ndërtimi i aneksit për këmbësor në urën e Seçishtës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</si>
  <si>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</si>
  <si>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</si>
  <si>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Fabrika e ujit nga ujësjellësi i Dimcës, Shtëpia e Kulturës - Imri Curri, Stadiumi i qytetit - Suad Brava - Shpronësim</t>
  </si>
  <si>
    <t>Rregullimi i shtigjeve për këmbësor dhe çiklistë përgjatë lumit Lepenc (Uji i thartë - Kulla me çeshme)</t>
  </si>
  <si>
    <t>Shëndetësia dhe Mirëqenia Sociale</t>
  </si>
  <si>
    <t>Shërbimet e shëndetësisë primare</t>
  </si>
  <si>
    <t>Rregullimi i oborrit të AMF-së në fshatin Gorancë</t>
  </si>
  <si>
    <t>Rregullimi i infrastrukturës dhe ndërtimi i një aneks objekti në QKMF</t>
  </si>
  <si>
    <t>Arsimi dhe shkenca</t>
  </si>
  <si>
    <t>Administrata</t>
  </si>
  <si>
    <t>Arsimi fillor, i mesëm i ulët</t>
  </si>
  <si>
    <t>Ndërtimi i objektit të SHFMU në Lagjen e Re</t>
  </si>
  <si>
    <t>Rregullimi i infrastrukturës shkollore në SHML - Dardania, SHFMU - Ilaz Thaçi, SHFMU - Kështjella e Diturisë dhe SHMFU - Veli Ballazhi</t>
  </si>
  <si>
    <t>Ndërtimi i shkallëve emergjente nëpër shkollat: SHML " Dardania " , SHFMU " Veli Ballazhi " , SHFMU " Kështjella e Diturisë "</t>
  </si>
  <si>
    <t>RAPORT I TË HYRAVE VETANAKE PËR PERIUDHËN JANAR-SHTATOR 2023</t>
  </si>
  <si>
    <t>Krahasimi në euro 2023-2022</t>
  </si>
  <si>
    <t>5=2-3</t>
  </si>
  <si>
    <t>Certifikatat e lindjes</t>
  </si>
  <si>
    <t>Certifikatat e kurorëzimit</t>
  </si>
  <si>
    <t>Certifikatat e vdekjes</t>
  </si>
  <si>
    <t>Certifikata tjera ofiqarie</t>
  </si>
  <si>
    <t>Taksa për verifikimin e dok. të ndryshme</t>
  </si>
  <si>
    <t>Taksa administrative</t>
  </si>
  <si>
    <t>I</t>
  </si>
  <si>
    <t>Administrata e Përgjithshme</t>
  </si>
  <si>
    <t>Tatimi në pronë dhe në tokë</t>
  </si>
  <si>
    <t>Taksë për regjistrim të automjeteve</t>
  </si>
  <si>
    <t>II</t>
  </si>
  <si>
    <t>Buxhet dhe Financa</t>
  </si>
  <si>
    <t>Të hyrat nga reklamimet publike</t>
  </si>
  <si>
    <t>Licenca tjera për afarizëm</t>
  </si>
  <si>
    <t>Taksa tjera administrative</t>
  </si>
  <si>
    <t>Gjobat tjera</t>
  </si>
  <si>
    <t>III</t>
  </si>
  <si>
    <t>Shërbimet Publike</t>
  </si>
  <si>
    <t>Taksë për ndërrim - destinim të tokës</t>
  </si>
  <si>
    <t>IV</t>
  </si>
  <si>
    <t>Bujqësia, Pylltaria dhe Zhvillimi Rural</t>
  </si>
  <si>
    <t>Të hyrat nga ushtrimi i veprimt. afariste</t>
  </si>
  <si>
    <t>Gjoba nga Inspektoriati</t>
  </si>
  <si>
    <t>Licenca për pranim teknik të lokalit</t>
  </si>
  <si>
    <t>V</t>
  </si>
  <si>
    <t>Zhvillimi Ekonomik</t>
  </si>
  <si>
    <t>Taksa komunale për leje ndërtimi</t>
  </si>
  <si>
    <t>Taksa komunale për demolim</t>
  </si>
  <si>
    <t>Taksë për bartjen e pronësisë</t>
  </si>
  <si>
    <t>Ndërrim destinimi i tokës</t>
  </si>
  <si>
    <t>Shërbime të ndryshme kadastrale</t>
  </si>
  <si>
    <t>Taksë për legalizim të objekteve</t>
  </si>
  <si>
    <t>Shfrytëzimi i pronës publike</t>
  </si>
  <si>
    <t>Të hyrat nga shitja e pasurisë</t>
  </si>
  <si>
    <t>Gjobat nga inspektoriati</t>
  </si>
  <si>
    <t>Të hyra nga konfiskimi</t>
  </si>
  <si>
    <t>Taksë për regjistrim të trashëgimisë - ndërrim I pronarit</t>
  </si>
  <si>
    <t>VI</t>
  </si>
  <si>
    <t>Urbanizimi dhe Kadastri</t>
  </si>
  <si>
    <t>Participimet në Arsim</t>
  </si>
  <si>
    <t>VII</t>
  </si>
  <si>
    <t>Arsimi</t>
  </si>
  <si>
    <t>Taksa për shërbimet sociale</t>
  </si>
  <si>
    <t>Certifikata mjekësore</t>
  </si>
  <si>
    <t>Participimet në shëndetësi</t>
  </si>
  <si>
    <t>Inspektimi Higjeniko-Sanitar</t>
  </si>
  <si>
    <t>VIII</t>
  </si>
  <si>
    <t>Shëndetësia dhe MS</t>
  </si>
  <si>
    <t>TË HYRAT DIREKTE</t>
  </si>
  <si>
    <t>Të hyrat nga dënimet në trafik</t>
  </si>
  <si>
    <t>Të hyrat nga Agjensioni Pyjor</t>
  </si>
  <si>
    <t>Të hyrat nga dënimet në gjykata</t>
  </si>
  <si>
    <t>TË HYRAT INDIREKTE</t>
  </si>
  <si>
    <t>TOTALI I PËRGJITHSHËM (A + B)</t>
  </si>
  <si>
    <t>Nr. 04/8564/2023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</si>
</sst>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22"/>
      <color rgb="FF17365D"/>
      <name val="Times New Roman"/>
      <family val="1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2F5496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948A54"/>
      <name val="Times New Roman"/>
      <family val="1"/>
    </font>
    <font>
      <b/>
      <sz val="10"/>
      <color rgb="FF000000"/>
      <name val="Times New Roman"/>
      <family val="1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E6B8B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5" fillId="2" borderId="4" xfId="0" applyFont="1" applyFill="1" applyBorder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0" xfId="0" applyFont="1" applyFill="1"/>
    <xf numFmtId="0" fontId="2" fillId="0" borderId="0" xfId="0" applyFont="1"/>
    <xf numFmtId="0" fontId="15" fillId="0" borderId="0" xfId="0" applyFont="1" applyAlignment="1">
      <alignment horizontal="center" vertical="center"/>
    </xf>
    <xf numFmtId="0" fontId="16" fillId="0" borderId="15" xfId="0" applyFont="1" applyBorder="1" applyAlignment="1">
      <alignment vertical="center"/>
    </xf>
    <xf numFmtId="4" fontId="17" fillId="0" borderId="8" xfId="0" applyNumberFormat="1" applyFont="1" applyBorder="1" applyAlignment="1">
      <alignment vertical="center"/>
    </xf>
    <xf numFmtId="10" fontId="17" fillId="0" borderId="8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0" fontId="18" fillId="4" borderId="15" xfId="0" applyFont="1" applyFill="1" applyBorder="1" applyAlignment="1">
      <alignment vertical="center"/>
    </xf>
    <xf numFmtId="4" fontId="18" fillId="5" borderId="8" xfId="0" applyNumberFormat="1" applyFont="1" applyFill="1" applyBorder="1" applyAlignment="1">
      <alignment vertical="center"/>
    </xf>
    <xf numFmtId="10" fontId="18" fillId="4" borderId="8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vertical="center"/>
    </xf>
    <xf numFmtId="2" fontId="18" fillId="5" borderId="8" xfId="0" applyNumberFormat="1" applyFont="1" applyFill="1" applyBorder="1" applyAlignment="1">
      <alignment vertical="center"/>
    </xf>
    <xf numFmtId="0" fontId="18" fillId="6" borderId="13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7" borderId="16" xfId="0" applyFill="1" applyBorder="1" applyAlignment="1">
      <alignment vertical="top" wrapText="1"/>
    </xf>
    <xf numFmtId="0" fontId="0" fillId="7" borderId="16" xfId="0" applyFill="1" applyBorder="1" applyAlignment="1">
      <alignment vertical="top"/>
    </xf>
    <xf numFmtId="0" fontId="19" fillId="7" borderId="16" xfId="0" applyFont="1" applyFill="1" applyBorder="1" applyAlignment="1">
      <alignment horizontal="right" vertical="center"/>
    </xf>
    <xf numFmtId="0" fontId="20" fillId="7" borderId="16" xfId="0" applyFont="1" applyFill="1" applyBorder="1" applyAlignment="1">
      <alignment vertical="center"/>
    </xf>
    <xf numFmtId="4" fontId="20" fillId="7" borderId="16" xfId="0" applyNumberFormat="1" applyFont="1" applyFill="1" applyBorder="1" applyAlignment="1">
      <alignment horizontal="center" vertical="center"/>
    </xf>
    <xf numFmtId="2" fontId="20" fillId="7" borderId="16" xfId="0" applyNumberFormat="1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top"/>
    </xf>
    <xf numFmtId="0" fontId="19" fillId="8" borderId="16" xfId="0" applyFont="1" applyFill="1" applyBorder="1" applyAlignment="1">
      <alignment vertical="center"/>
    </xf>
    <xf numFmtId="0" fontId="19" fillId="8" borderId="16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vertical="center"/>
    </xf>
    <xf numFmtId="4" fontId="19" fillId="8" borderId="16" xfId="0" applyNumberFormat="1" applyFont="1" applyFill="1" applyBorder="1" applyAlignment="1">
      <alignment horizontal="center" vertical="center"/>
    </xf>
    <xf numFmtId="2" fontId="19" fillId="8" borderId="16" xfId="0" applyNumberFormat="1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vertical="center"/>
    </xf>
    <xf numFmtId="0" fontId="18" fillId="9" borderId="14" xfId="0" applyFont="1" applyFill="1" applyBorder="1" applyAlignment="1">
      <alignment vertical="center"/>
    </xf>
    <xf numFmtId="0" fontId="18" fillId="9" borderId="14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right" vertical="center"/>
    </xf>
    <xf numFmtId="0" fontId="16" fillId="10" borderId="8" xfId="0" applyFont="1" applyFill="1" applyBorder="1" applyAlignment="1">
      <alignment vertical="center" wrapText="1"/>
    </xf>
    <xf numFmtId="4" fontId="20" fillId="10" borderId="8" xfId="0" applyNumberFormat="1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0" fillId="0" borderId="8" xfId="0" applyBorder="1"/>
    <xf numFmtId="0" fontId="20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right" vertical="center"/>
    </xf>
    <xf numFmtId="4" fontId="20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10" borderId="8" xfId="0" applyFont="1" applyFill="1" applyBorder="1" applyAlignment="1">
      <alignment vertical="center"/>
    </xf>
    <xf numFmtId="0" fontId="0" fillId="10" borderId="8" xfId="0" applyFill="1" applyBorder="1"/>
    <xf numFmtId="0" fontId="18" fillId="3" borderId="15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4" fontId="19" fillId="3" borderId="8" xfId="0" applyNumberFormat="1" applyFont="1" applyFill="1" applyBorder="1" applyAlignment="1">
      <alignment horizontal="center" vertical="center"/>
    </xf>
    <xf numFmtId="4" fontId="19" fillId="10" borderId="8" xfId="0" applyNumberFormat="1" applyFont="1" applyFill="1" applyBorder="1" applyAlignment="1">
      <alignment horizontal="center" vertical="center"/>
    </xf>
    <xf numFmtId="165" fontId="20" fillId="10" borderId="8" xfId="0" applyNumberFormat="1" applyFont="1" applyFill="1" applyBorder="1" applyAlignment="1">
      <alignment horizontal="center" vertical="center"/>
    </xf>
    <xf numFmtId="165" fontId="19" fillId="10" borderId="8" xfId="0" applyNumberFormat="1" applyFont="1" applyFill="1" applyBorder="1" applyAlignment="1">
      <alignment horizontal="center" vertical="center"/>
    </xf>
    <xf numFmtId="4" fontId="16" fillId="10" borderId="8" xfId="0" applyNumberFormat="1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" fontId="18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2" fontId="16" fillId="10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2" fontId="18" fillId="3" borderId="8" xfId="0" applyNumberFormat="1" applyFont="1" applyFill="1" applyBorder="1" applyAlignment="1">
      <alignment horizontal="center" vertical="center"/>
    </xf>
    <xf numFmtId="4" fontId="16" fillId="10" borderId="8" xfId="0" applyNumberFormat="1" applyFont="1" applyFill="1" applyBorder="1" applyAlignment="1">
      <alignment vertical="center"/>
    </xf>
    <xf numFmtId="4" fontId="16" fillId="10" borderId="8" xfId="0" applyNumberFormat="1" applyFont="1" applyFill="1" applyBorder="1" applyAlignment="1">
      <alignment horizontal="right" vertical="center"/>
    </xf>
    <xf numFmtId="4" fontId="18" fillId="3" borderId="8" xfId="0" applyNumberFormat="1" applyFont="1" applyFill="1" applyBorder="1" applyAlignment="1">
      <alignment vertical="center"/>
    </xf>
    <xf numFmtId="4" fontId="18" fillId="3" borderId="8" xfId="0" applyNumberFormat="1" applyFont="1" applyFill="1" applyBorder="1" applyAlignment="1">
      <alignment horizontal="right" vertical="center"/>
    </xf>
    <xf numFmtId="2" fontId="16" fillId="10" borderId="8" xfId="0" applyNumberFormat="1" applyFont="1" applyFill="1" applyBorder="1" applyAlignment="1">
      <alignment horizontal="right" vertical="center"/>
    </xf>
    <xf numFmtId="2" fontId="18" fillId="3" borderId="8" xfId="0" applyNumberFormat="1" applyFont="1" applyFill="1" applyBorder="1" applyAlignment="1">
      <alignment horizontal="right" vertical="center"/>
    </xf>
    <xf numFmtId="4" fontId="16" fillId="9" borderId="8" xfId="0" applyNumberFormat="1" applyFont="1" applyFill="1" applyBorder="1" applyAlignment="1">
      <alignment horizontal="center" vertical="center" wrapText="1"/>
    </xf>
    <xf numFmtId="4" fontId="18" fillId="10" borderId="8" xfId="0" applyNumberFormat="1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vertical="center" wrapText="1"/>
    </xf>
    <xf numFmtId="4" fontId="11" fillId="11" borderId="12" xfId="0" applyNumberFormat="1" applyFont="1" applyFill="1" applyBorder="1" applyAlignment="1">
      <alignment horizontal="right" vertical="center" wrapText="1"/>
    </xf>
    <xf numFmtId="0" fontId="11" fillId="11" borderId="12" xfId="0" applyFont="1" applyFill="1" applyBorder="1" applyAlignment="1">
      <alignment horizontal="right" vertical="center" wrapText="1"/>
    </xf>
    <xf numFmtId="0" fontId="13" fillId="11" borderId="11" xfId="0" applyFont="1" applyFill="1" applyBorder="1" applyAlignment="1">
      <alignment vertical="center" wrapText="1"/>
    </xf>
    <xf numFmtId="4" fontId="14" fillId="11" borderId="12" xfId="0" applyNumberFormat="1" applyFont="1" applyFill="1" applyBorder="1" applyAlignment="1">
      <alignment horizontal="right" vertical="center" wrapText="1"/>
    </xf>
    <xf numFmtId="0" fontId="14" fillId="11" borderId="12" xfId="0" applyFont="1" applyFill="1" applyBorder="1" applyAlignment="1">
      <alignment horizontal="right" vertical="center" wrapText="1"/>
    </xf>
    <xf numFmtId="0" fontId="11" fillId="11" borderId="11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wrapText="1"/>
    </xf>
    <xf numFmtId="0" fontId="16" fillId="0" borderId="15" xfId="0" applyFont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3" borderId="15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10" borderId="8" xfId="0" applyFont="1" applyFill="1" applyBorder="1" applyAlignment="1">
      <alignment horizontal="left" vertical="center"/>
    </xf>
    <xf numFmtId="0" fontId="18" fillId="10" borderId="8" xfId="0" applyFont="1" applyFill="1" applyBorder="1" applyAlignment="1">
      <alignment horizontal="left" vertical="center"/>
    </xf>
    <xf numFmtId="164" fontId="16" fillId="9" borderId="8" xfId="1" applyFont="1" applyFill="1" applyBorder="1" applyAlignment="1">
      <alignment horizontal="center" vertical="center" wrapText="1"/>
    </xf>
    <xf numFmtId="164" fontId="18" fillId="10" borderId="8" xfId="1" applyFont="1" applyFill="1" applyBorder="1" applyAlignment="1">
      <alignment horizontal="center" vertical="center"/>
    </xf>
    <xf numFmtId="2" fontId="0" fillId="9" borderId="8" xfId="0" applyNumberFormat="1" applyFill="1" applyBorder="1" applyAlignment="1">
      <alignment horizontal="center" wrapText="1"/>
    </xf>
    <xf numFmtId="2" fontId="18" fillId="12" borderId="8" xfId="0" applyNumberFormat="1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right" vertical="center"/>
    </xf>
    <xf numFmtId="0" fontId="18" fillId="14" borderId="8" xfId="0" applyFont="1" applyFill="1" applyBorder="1" applyAlignment="1">
      <alignment horizontal="center" vertical="center"/>
    </xf>
    <xf numFmtId="0" fontId="18" fillId="15" borderId="15" xfId="0" applyFont="1" applyFill="1" applyBorder="1" applyAlignment="1">
      <alignment horizontal="right" vertical="center"/>
    </xf>
    <xf numFmtId="0" fontId="18" fillId="15" borderId="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right" vertical="center"/>
    </xf>
    <xf numFmtId="0" fontId="18" fillId="17" borderId="8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5" borderId="8" xfId="0" applyFont="1" applyFill="1" applyBorder="1" applyAlignment="1">
      <alignment horizontal="left" vertical="center"/>
    </xf>
    <xf numFmtId="0" fontId="18" fillId="15" borderId="8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/>
    </xf>
    <xf numFmtId="0" fontId="18" fillId="13" borderId="8" xfId="0" applyFont="1" applyFill="1" applyBorder="1" applyAlignment="1">
      <alignment horizontal="left" vertical="center"/>
    </xf>
    <xf numFmtId="0" fontId="18" fillId="19" borderId="8" xfId="0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left" vertical="center"/>
    </xf>
    <xf numFmtId="0" fontId="16" fillId="20" borderId="15" xfId="0" applyFont="1" applyFill="1" applyBorder="1" applyAlignment="1">
      <alignment vertical="center"/>
    </xf>
    <xf numFmtId="0" fontId="16" fillId="20" borderId="8" xfId="0" applyFont="1" applyFill="1" applyBorder="1" applyAlignment="1">
      <alignment horizontal="center" vertical="center"/>
    </xf>
    <xf numFmtId="0" fontId="16" fillId="20" borderId="8" xfId="0" applyFont="1" applyFill="1" applyBorder="1" applyAlignment="1">
      <alignment horizontal="left" vertical="center"/>
    </xf>
    <xf numFmtId="0" fontId="21" fillId="20" borderId="8" xfId="0" applyFont="1" applyFill="1" applyBorder="1" applyAlignment="1">
      <alignment horizontal="center" vertical="center"/>
    </xf>
    <xf numFmtId="0" fontId="18" fillId="13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8" fillId="18" borderId="8" xfId="0" applyFont="1" applyFill="1" applyBorder="1" applyAlignment="1">
      <alignment horizontal="left" vertical="center"/>
    </xf>
    <xf numFmtId="0" fontId="18" fillId="21" borderId="15" xfId="0" applyFont="1" applyFill="1" applyBorder="1" applyAlignment="1">
      <alignment horizontal="right" vertical="center"/>
    </xf>
    <xf numFmtId="0" fontId="18" fillId="21" borderId="8" xfId="0" applyFont="1" applyFill="1" applyBorder="1" applyAlignment="1">
      <alignment horizontal="center" vertical="center"/>
    </xf>
    <xf numFmtId="0" fontId="18" fillId="21" borderId="8" xfId="0" applyFont="1" applyFill="1" applyBorder="1" applyAlignment="1">
      <alignment horizontal="left" vertical="center" wrapText="1"/>
    </xf>
    <xf numFmtId="0" fontId="16" fillId="21" borderId="15" xfId="0" applyFont="1" applyFill="1" applyBorder="1" applyAlignment="1">
      <alignment horizontal="right" vertical="center"/>
    </xf>
    <xf numFmtId="0" fontId="16" fillId="21" borderId="15" xfId="0" applyFont="1" applyFill="1" applyBorder="1" applyAlignment="1">
      <alignment horizontal="left" vertical="center"/>
    </xf>
    <xf numFmtId="0" fontId="18" fillId="21" borderId="8" xfId="0" applyFont="1" applyFill="1" applyBorder="1" applyAlignment="1">
      <alignment horizontal="left" vertical="center"/>
    </xf>
    <xf numFmtId="0" fontId="18" fillId="21" borderId="15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4" fontId="18" fillId="2" borderId="8" xfId="0" applyNumberFormat="1" applyFont="1" applyFill="1" applyBorder="1" applyAlignment="1">
      <alignment horizontal="center" vertical="center"/>
    </xf>
    <xf numFmtId="4" fontId="18" fillId="5" borderId="8" xfId="0" applyNumberFormat="1" applyFont="1" applyFill="1" applyBorder="1" applyAlignment="1">
      <alignment horizontal="center" vertical="center"/>
    </xf>
    <xf numFmtId="4" fontId="18" fillId="15" borderId="8" xfId="0" applyNumberFormat="1" applyFont="1" applyFill="1" applyBorder="1" applyAlignment="1">
      <alignment horizontal="center" vertical="center"/>
    </xf>
    <xf numFmtId="4" fontId="16" fillId="3" borderId="8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4" fontId="18" fillId="21" borderId="8" xfId="0" applyNumberFormat="1" applyFont="1" applyFill="1" applyBorder="1" applyAlignment="1">
      <alignment horizontal="center" vertical="center"/>
    </xf>
    <xf numFmtId="4" fontId="17" fillId="0" borderId="8" xfId="0" applyNumberFormat="1" applyFont="1" applyBorder="1" applyAlignment="1">
      <alignment horizontal="left" vertical="center"/>
    </xf>
    <xf numFmtId="4" fontId="16" fillId="2" borderId="8" xfId="0" applyNumberFormat="1" applyFont="1" applyFill="1" applyBorder="1" applyAlignment="1">
      <alignment horizontal="left" vertical="center"/>
    </xf>
    <xf numFmtId="4" fontId="16" fillId="0" borderId="8" xfId="0" applyNumberFormat="1" applyFont="1" applyBorder="1" applyAlignment="1">
      <alignment horizontal="left" vertical="center"/>
    </xf>
    <xf numFmtId="4" fontId="18" fillId="21" borderId="8" xfId="0" applyNumberFormat="1" applyFont="1" applyFill="1" applyBorder="1" applyAlignment="1">
      <alignment horizontal="left" vertical="center"/>
    </xf>
    <xf numFmtId="0" fontId="21" fillId="20" borderId="8" xfId="0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7" fillId="2" borderId="8" xfId="0" applyNumberFormat="1" applyFont="1" applyFill="1" applyBorder="1"/>
    <xf numFmtId="4" fontId="17" fillId="0" borderId="8" xfId="0" applyNumberFormat="1" applyFont="1" applyBorder="1"/>
    <xf numFmtId="4" fontId="17" fillId="0" borderId="8" xfId="0" applyNumberFormat="1" applyFont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left"/>
    </xf>
    <xf numFmtId="4" fontId="17" fillId="0" borderId="8" xfId="0" applyNumberFormat="1" applyFont="1" applyBorder="1" applyAlignment="1">
      <alignment horizontal="left"/>
    </xf>
    <xf numFmtId="4" fontId="17" fillId="21" borderId="8" xfId="0" applyNumberFormat="1" applyFont="1" applyFill="1" applyBorder="1" applyAlignment="1">
      <alignment horizontal="left"/>
    </xf>
    <xf numFmtId="0" fontId="18" fillId="22" borderId="13" xfId="0" applyFont="1" applyFill="1" applyBorder="1" applyAlignment="1">
      <alignment horizontal="center" vertical="center" wrapText="1"/>
    </xf>
    <xf numFmtId="0" fontId="16" fillId="23" borderId="15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4" fontId="23" fillId="3" borderId="8" xfId="0" applyNumberFormat="1" applyFont="1" applyFill="1" applyBorder="1" applyAlignment="1">
      <alignment horizontal="center" vertical="center"/>
    </xf>
    <xf numFmtId="0" fontId="18" fillId="24" borderId="15" xfId="0" applyFont="1" applyFill="1" applyBorder="1" applyAlignment="1">
      <alignment horizontal="center" vertical="center"/>
    </xf>
    <xf numFmtId="4" fontId="24" fillId="24" borderId="8" xfId="0" applyNumberFormat="1" applyFont="1" applyFill="1" applyBorder="1" applyAlignment="1">
      <alignment horizontal="center" vertical="center"/>
    </xf>
    <xf numFmtId="4" fontId="18" fillId="24" borderId="8" xfId="0" applyNumberFormat="1" applyFont="1" applyFill="1" applyBorder="1" applyAlignment="1">
      <alignment horizontal="center" vertical="center"/>
    </xf>
    <xf numFmtId="0" fontId="18" fillId="19" borderId="15" xfId="0" applyFont="1" applyFill="1" applyBorder="1" applyAlignment="1">
      <alignment horizontal="center" vertical="center"/>
    </xf>
    <xf numFmtId="4" fontId="24" fillId="19" borderId="8" xfId="0" applyNumberFormat="1" applyFont="1" applyFill="1" applyBorder="1" applyAlignment="1">
      <alignment horizontal="center" vertical="center"/>
    </xf>
    <xf numFmtId="4" fontId="18" fillId="19" borderId="8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23" fillId="3" borderId="8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/>
    </xf>
    <xf numFmtId="4" fontId="24" fillId="17" borderId="8" xfId="0" applyNumberFormat="1" applyFont="1" applyFill="1" applyBorder="1" applyAlignment="1">
      <alignment horizontal="center" vertical="center"/>
    </xf>
    <xf numFmtId="4" fontId="18" fillId="17" borderId="8" xfId="0" applyNumberFormat="1" applyFont="1" applyFill="1" applyBorder="1" applyAlignment="1">
      <alignment horizontal="center" vertical="center"/>
    </xf>
    <xf numFmtId="0" fontId="24" fillId="13" borderId="8" xfId="0" applyFont="1" applyFill="1" applyBorder="1" applyAlignment="1">
      <alignment horizontal="center" vertical="center"/>
    </xf>
    <xf numFmtId="0" fontId="18" fillId="18" borderId="15" xfId="0" applyFont="1" applyFill="1" applyBorder="1" applyAlignment="1">
      <alignment horizontal="center" vertical="center"/>
    </xf>
    <xf numFmtId="4" fontId="24" fillId="18" borderId="8" xfId="0" applyNumberFormat="1" applyFont="1" applyFill="1" applyBorder="1" applyAlignment="1">
      <alignment horizontal="center" vertical="center"/>
    </xf>
    <xf numFmtId="4" fontId="18" fillId="18" borderId="8" xfId="0" applyNumberFormat="1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8" xfId="0" applyFont="1" applyFill="1" applyBorder="1" applyAlignment="1">
      <alignment horizontal="center" vertical="center"/>
    </xf>
    <xf numFmtId="4" fontId="24" fillId="16" borderId="8" xfId="0" applyNumberFormat="1" applyFont="1" applyFill="1" applyBorder="1" applyAlignment="1">
      <alignment horizontal="center" vertical="center"/>
    </xf>
    <xf numFmtId="0" fontId="18" fillId="25" borderId="15" xfId="0" applyFont="1" applyFill="1" applyBorder="1" applyAlignment="1">
      <alignment horizontal="center" vertical="center"/>
    </xf>
    <xf numFmtId="4" fontId="24" fillId="25" borderId="8" xfId="0" applyNumberFormat="1" applyFont="1" applyFill="1" applyBorder="1" applyAlignment="1">
      <alignment horizontal="center" vertical="center"/>
    </xf>
    <xf numFmtId="4" fontId="18" fillId="25" borderId="8" xfId="0" applyNumberFormat="1" applyFont="1" applyFill="1" applyBorder="1" applyAlignment="1">
      <alignment horizontal="center" vertical="center"/>
    </xf>
    <xf numFmtId="0" fontId="25" fillId="26" borderId="15" xfId="0" applyFont="1" applyFill="1" applyBorder="1" applyAlignment="1">
      <alignment horizontal="center" vertical="center"/>
    </xf>
    <xf numFmtId="4" fontId="24" fillId="26" borderId="8" xfId="0" applyNumberFormat="1" applyFont="1" applyFill="1" applyBorder="1" applyAlignment="1">
      <alignment horizontal="center" vertical="center"/>
    </xf>
    <xf numFmtId="4" fontId="18" fillId="26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22" borderId="14" xfId="0" applyFont="1" applyFill="1" applyBorder="1" applyAlignment="1">
      <alignment horizontal="left" vertical="center"/>
    </xf>
    <xf numFmtId="0" fontId="0" fillId="23" borderId="8" xfId="0" applyFill="1" applyBorder="1" applyAlignment="1">
      <alignment horizontal="left" vertical="center"/>
    </xf>
    <xf numFmtId="0" fontId="18" fillId="24" borderId="8" xfId="0" applyFont="1" applyFill="1" applyBorder="1" applyAlignment="1">
      <alignment horizontal="left" vertical="center"/>
    </xf>
    <xf numFmtId="0" fontId="18" fillId="17" borderId="8" xfId="0" applyFont="1" applyFill="1" applyBorder="1" applyAlignment="1">
      <alignment horizontal="left" vertical="center"/>
    </xf>
    <xf numFmtId="0" fontId="18" fillId="16" borderId="8" xfId="0" applyFont="1" applyFill="1" applyBorder="1" applyAlignment="1">
      <alignment horizontal="left" vertical="center"/>
    </xf>
    <xf numFmtId="0" fontId="18" fillId="25" borderId="8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22" fillId="22" borderId="14" xfId="0" applyFont="1" applyFill="1" applyBorder="1" applyAlignment="1">
      <alignment horizontal="center" wrapText="1"/>
    </xf>
    <xf numFmtId="0" fontId="18" fillId="23" borderId="8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/>
    </xf>
    <xf numFmtId="4" fontId="23" fillId="3" borderId="8" xfId="0" applyNumberFormat="1" applyFont="1" applyFill="1" applyBorder="1" applyAlignment="1">
      <alignment horizontal="center"/>
    </xf>
    <xf numFmtId="4" fontId="24" fillId="24" borderId="8" xfId="0" applyNumberFormat="1" applyFont="1" applyFill="1" applyBorder="1" applyAlignment="1">
      <alignment horizontal="center"/>
    </xf>
    <xf numFmtId="4" fontId="24" fillId="19" borderId="8" xfId="0" applyNumberFormat="1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 wrapText="1"/>
    </xf>
    <xf numFmtId="4" fontId="24" fillId="17" borderId="8" xfId="0" applyNumberFormat="1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4" fontId="24" fillId="18" borderId="8" xfId="0" applyNumberFormat="1" applyFont="1" applyFill="1" applyBorder="1" applyAlignment="1">
      <alignment horizontal="center"/>
    </xf>
    <xf numFmtId="4" fontId="24" fillId="16" borderId="8" xfId="0" applyNumberFormat="1" applyFont="1" applyFill="1" applyBorder="1" applyAlignment="1">
      <alignment horizontal="center"/>
    </xf>
    <xf numFmtId="4" fontId="24" fillId="25" borderId="8" xfId="0" applyNumberFormat="1" applyFont="1" applyFill="1" applyBorder="1" applyAlignment="1">
      <alignment horizontal="center"/>
    </xf>
    <xf numFmtId="4" fontId="24" fillId="26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indent="7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E7"/>
      <color rgb="FFC28080"/>
      <color rgb="FFF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28574</xdr:colOff>
      <xdr:row>2</xdr:row>
      <xdr:rowOff>180975</xdr:rowOff>
    </xdr:from>
    <xdr:to>
      <xdr:col>10</xdr:col>
      <xdr:colOff>380999</xdr:colOff>
      <xdr:row>8</xdr:row>
      <xdr:rowOff>0</xdr:rowOff>
    </xdr:to>
    <xdr:pic>
      <xdr:nvPicPr>
        <xdr:cNvPr id="3" name="Picture 2" descr="STEMA 1">
          <a:extLst>
            <a:ext uri="{FF2B5EF4-FFF2-40B4-BE49-F238E27FC236}">
              <a16:creationId xmlns:a16="http://schemas.microsoft.com/office/drawing/2014/main" id="{A92E9532-5245-47BA-BCC7-F5C6D2FE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4" y="561975"/>
          <a:ext cx="962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2</xdr:row>
      <xdr:rowOff>114300</xdr:rowOff>
    </xdr:from>
    <xdr:to>
      <xdr:col>2</xdr:col>
      <xdr:colOff>66675</xdr:colOff>
      <xdr:row>7</xdr:row>
      <xdr:rowOff>38101</xdr:rowOff>
    </xdr:to>
    <xdr:pic>
      <xdr:nvPicPr>
        <xdr:cNvPr id="4" name="Picture 3" descr="Logoere2">
          <a:extLst>
            <a:ext uri="{FF2B5EF4-FFF2-40B4-BE49-F238E27FC236}">
              <a16:creationId xmlns:a16="http://schemas.microsoft.com/office/drawing/2014/main" id="{085D0509-881A-0C8B-22C0-A6CB27CDD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495300"/>
          <a:ext cx="809625" cy="885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53"/>
  <sheetViews>
    <sheetView tabSelected="1" workbookViewId="0">
      <selection activeCell="J16" sqref="J16"/>
    </sheetView>
  </sheetViews>
  <sheetFormatPr defaultRowHeight="15" x14ac:dyDescent="0.25"/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15.75" x14ac:dyDescent="0.25">
      <c r="A4" s="4"/>
      <c r="B4" s="5"/>
      <c r="C4" s="219" t="s">
        <v>0</v>
      </c>
      <c r="D4" s="219"/>
      <c r="E4" s="219"/>
      <c r="F4" s="219"/>
      <c r="G4" s="219"/>
      <c r="H4" s="219"/>
      <c r="I4" s="219"/>
      <c r="J4" s="5"/>
      <c r="K4" s="6"/>
    </row>
    <row r="5" spans="1:11" x14ac:dyDescent="0.25">
      <c r="A5" s="4"/>
      <c r="B5" s="5"/>
      <c r="C5" s="220" t="s">
        <v>1</v>
      </c>
      <c r="D5" s="220"/>
      <c r="E5" s="220"/>
      <c r="F5" s="220"/>
      <c r="G5" s="220"/>
      <c r="H5" s="220"/>
      <c r="I5" s="220"/>
      <c r="J5" s="5"/>
      <c r="K5" s="6"/>
    </row>
    <row r="6" spans="1:11" x14ac:dyDescent="0.25">
      <c r="A6" s="4"/>
      <c r="B6" s="5"/>
      <c r="C6" s="220" t="s">
        <v>2</v>
      </c>
      <c r="D6" s="220"/>
      <c r="E6" s="220"/>
      <c r="F6" s="220"/>
      <c r="G6" s="220"/>
      <c r="H6" s="220"/>
      <c r="I6" s="220"/>
      <c r="J6" s="5"/>
      <c r="K6" s="6"/>
    </row>
    <row r="7" spans="1:1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7"/>
      <c r="B9" s="8" t="s">
        <v>273</v>
      </c>
      <c r="C9" s="9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/>
      <c r="B10" s="10"/>
      <c r="C10" s="9"/>
      <c r="D10" s="5"/>
      <c r="E10" s="5"/>
      <c r="F10" s="5"/>
      <c r="G10" s="5"/>
      <c r="H10" s="5"/>
      <c r="I10" s="5"/>
      <c r="J10" s="5"/>
      <c r="K10" s="6"/>
    </row>
    <row r="11" spans="1:11" x14ac:dyDescent="0.25">
      <c r="A11" s="7"/>
      <c r="B11" s="10"/>
      <c r="C11" s="9"/>
      <c r="D11" s="5"/>
      <c r="E11" s="5"/>
      <c r="F11" s="5"/>
      <c r="G11" s="5"/>
      <c r="H11" s="5"/>
      <c r="I11" s="5"/>
      <c r="J11" s="5"/>
      <c r="K11" s="6"/>
    </row>
    <row r="12" spans="1:11" x14ac:dyDescent="0.25">
      <c r="A12" s="7"/>
      <c r="B12" s="10"/>
      <c r="C12" s="9"/>
      <c r="D12" s="5"/>
      <c r="E12" s="5"/>
      <c r="F12" s="5"/>
      <c r="G12" s="5"/>
      <c r="H12" s="5"/>
      <c r="I12" s="5"/>
      <c r="J12" s="5"/>
      <c r="K12" s="6"/>
    </row>
    <row r="13" spans="1:1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ht="23.25" x14ac:dyDescent="0.35">
      <c r="A15" s="4"/>
      <c r="B15" s="221" t="s">
        <v>3</v>
      </c>
      <c r="C15" s="221"/>
      <c r="D15" s="221"/>
      <c r="E15" s="221"/>
      <c r="F15" s="221"/>
      <c r="G15" s="221"/>
      <c r="H15" s="221"/>
      <c r="I15" s="221"/>
      <c r="J15" s="5"/>
      <c r="K15" s="6"/>
    </row>
    <row r="16" spans="1:1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</row>
    <row r="19" spans="1:1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ht="6.7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 spans="1:11" ht="14.25" customHeight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 x14ac:dyDescent="0.25">
      <c r="A25" s="222" t="s">
        <v>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4"/>
    </row>
    <row r="26" spans="1:11" x14ac:dyDescent="0.25">
      <c r="A26" s="222"/>
      <c r="B26" s="223"/>
      <c r="C26" s="223"/>
      <c r="D26" s="223"/>
      <c r="E26" s="223"/>
      <c r="F26" s="223"/>
      <c r="G26" s="223"/>
      <c r="H26" s="223"/>
      <c r="I26" s="223"/>
      <c r="J26" s="223"/>
      <c r="K26" s="224"/>
    </row>
    <row r="27" spans="1:11" ht="20.25" customHeight="1" x14ac:dyDescent="0.25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4"/>
    </row>
    <row r="28" spans="1:11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6"/>
    </row>
    <row r="32" spans="1:11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25">
      <c r="A44" s="4"/>
      <c r="B44" s="5"/>
      <c r="C44" s="11"/>
      <c r="D44" s="5"/>
      <c r="E44" s="5"/>
      <c r="F44" s="5"/>
      <c r="G44" s="5"/>
      <c r="H44" s="5"/>
      <c r="I44" s="5"/>
      <c r="J44" s="5"/>
      <c r="K44" s="6"/>
    </row>
    <row r="45" spans="1:11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5">
      <c r="A48" s="4"/>
      <c r="B48" s="5"/>
      <c r="D48" s="5"/>
      <c r="E48" s="5"/>
      <c r="F48" s="15" t="s">
        <v>5</v>
      </c>
      <c r="G48" s="5"/>
      <c r="H48" s="5"/>
      <c r="I48" s="5"/>
      <c r="J48" s="5"/>
      <c r="K48" s="6"/>
    </row>
    <row r="49" spans="1:11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6"/>
    </row>
    <row r="50" spans="1:11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6"/>
    </row>
    <row r="52" spans="1:11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 ht="15.75" thickBot="1" x14ac:dyDescent="0.3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4"/>
    </row>
  </sheetData>
  <mergeCells count="5">
    <mergeCell ref="C4:I4"/>
    <mergeCell ref="C5:I5"/>
    <mergeCell ref="C6:I6"/>
    <mergeCell ref="B15:I15"/>
    <mergeCell ref="A25:K2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51"/>
  <sheetViews>
    <sheetView workbookViewId="0">
      <selection activeCell="G22" sqref="G22"/>
    </sheetView>
  </sheetViews>
  <sheetFormatPr defaultRowHeight="15" x14ac:dyDescent="0.25"/>
  <cols>
    <col min="2" max="2" width="36.5703125" style="117" customWidth="1"/>
    <col min="3" max="3" width="14.7109375" style="204" customWidth="1"/>
    <col min="4" max="4" width="15.28515625" customWidth="1"/>
    <col min="5" max="5" width="14.7109375" customWidth="1"/>
  </cols>
  <sheetData>
    <row r="1" spans="1:5" ht="15.75" x14ac:dyDescent="0.25">
      <c r="B1" s="196" t="s">
        <v>216</v>
      </c>
    </row>
    <row r="2" spans="1:5" ht="15.75" thickBot="1" x14ac:dyDescent="0.3"/>
    <row r="3" spans="1:5" ht="27" thickBot="1" x14ac:dyDescent="0.3">
      <c r="A3" s="166" t="s">
        <v>168</v>
      </c>
      <c r="B3" s="197" t="s">
        <v>7</v>
      </c>
      <c r="C3" s="206" t="s">
        <v>55</v>
      </c>
      <c r="D3" s="206" t="s">
        <v>58</v>
      </c>
      <c r="E3" s="206" t="s">
        <v>217</v>
      </c>
    </row>
    <row r="4" spans="1:5" ht="15.75" thickBot="1" x14ac:dyDescent="0.3">
      <c r="A4" s="167"/>
      <c r="B4" s="198"/>
      <c r="C4" s="207">
        <v>2</v>
      </c>
      <c r="D4" s="168">
        <v>3</v>
      </c>
      <c r="E4" s="169" t="s">
        <v>218</v>
      </c>
    </row>
    <row r="5" spans="1:5" ht="15.75" thickBot="1" x14ac:dyDescent="0.3">
      <c r="A5" s="101">
        <v>1</v>
      </c>
      <c r="B5" s="124" t="s">
        <v>219</v>
      </c>
      <c r="C5" s="208">
        <v>121</v>
      </c>
      <c r="D5" s="170">
        <v>195</v>
      </c>
      <c r="E5" s="70">
        <v>-74</v>
      </c>
    </row>
    <row r="6" spans="1:5" ht="15.75" thickBot="1" x14ac:dyDescent="0.3">
      <c r="A6" s="101">
        <v>2</v>
      </c>
      <c r="B6" s="124" t="s">
        <v>220</v>
      </c>
      <c r="C6" s="208">
        <v>500</v>
      </c>
      <c r="D6" s="170">
        <v>370</v>
      </c>
      <c r="E6" s="70">
        <v>130</v>
      </c>
    </row>
    <row r="7" spans="1:5" ht="15.75" thickBot="1" x14ac:dyDescent="0.3">
      <c r="A7" s="101">
        <v>3</v>
      </c>
      <c r="B7" s="124" t="s">
        <v>221</v>
      </c>
      <c r="C7" s="208">
        <v>29</v>
      </c>
      <c r="D7" s="170">
        <v>65</v>
      </c>
      <c r="E7" s="70">
        <v>-36</v>
      </c>
    </row>
    <row r="8" spans="1:5" ht="15.75" thickBot="1" x14ac:dyDescent="0.3">
      <c r="A8" s="101">
        <v>4</v>
      </c>
      <c r="B8" s="124" t="s">
        <v>222</v>
      </c>
      <c r="C8" s="209">
        <v>4505</v>
      </c>
      <c r="D8" s="171">
        <v>4398</v>
      </c>
      <c r="E8" s="70">
        <v>107</v>
      </c>
    </row>
    <row r="9" spans="1:5" ht="15.75" thickBot="1" x14ac:dyDescent="0.3">
      <c r="A9" s="101">
        <v>5</v>
      </c>
      <c r="B9" s="124" t="s">
        <v>223</v>
      </c>
      <c r="C9" s="208">
        <v>12</v>
      </c>
      <c r="D9" s="170">
        <v>28</v>
      </c>
      <c r="E9" s="70">
        <v>-16</v>
      </c>
    </row>
    <row r="10" spans="1:5" ht="15.75" thickBot="1" x14ac:dyDescent="0.3">
      <c r="A10" s="101">
        <v>6</v>
      </c>
      <c r="B10" s="124" t="s">
        <v>224</v>
      </c>
      <c r="C10" s="209">
        <v>9163.5</v>
      </c>
      <c r="D10" s="170">
        <v>205</v>
      </c>
      <c r="E10" s="151">
        <v>8958.5</v>
      </c>
    </row>
    <row r="11" spans="1:5" ht="15.75" thickBot="1" x14ac:dyDescent="0.3">
      <c r="A11" s="172" t="s">
        <v>225</v>
      </c>
      <c r="B11" s="199" t="s">
        <v>226</v>
      </c>
      <c r="C11" s="210">
        <v>14330.5</v>
      </c>
      <c r="D11" s="173">
        <v>5261</v>
      </c>
      <c r="E11" s="174">
        <v>9069.5</v>
      </c>
    </row>
    <row r="12" spans="1:5" ht="15.75" thickBot="1" x14ac:dyDescent="0.3">
      <c r="A12" s="101">
        <v>7</v>
      </c>
      <c r="B12" s="124" t="s">
        <v>227</v>
      </c>
      <c r="C12" s="209">
        <v>136189.89000000001</v>
      </c>
      <c r="D12" s="171">
        <v>134607.92000000001</v>
      </c>
      <c r="E12" s="151">
        <v>1581.97</v>
      </c>
    </row>
    <row r="13" spans="1:5" ht="15.75" thickBot="1" x14ac:dyDescent="0.3">
      <c r="A13" s="101">
        <v>8</v>
      </c>
      <c r="B13" s="124" t="s">
        <v>228</v>
      </c>
      <c r="C13" s="209">
        <v>16091</v>
      </c>
      <c r="D13" s="171">
        <v>14740</v>
      </c>
      <c r="E13" s="151">
        <v>1351</v>
      </c>
    </row>
    <row r="14" spans="1:5" ht="15.75" thickBot="1" x14ac:dyDescent="0.3">
      <c r="A14" s="175" t="s">
        <v>229</v>
      </c>
      <c r="B14" s="126" t="s">
        <v>230</v>
      </c>
      <c r="C14" s="211">
        <v>152280.89000000001</v>
      </c>
      <c r="D14" s="176">
        <v>149347.92000000001</v>
      </c>
      <c r="E14" s="177">
        <v>2932.97</v>
      </c>
    </row>
    <row r="15" spans="1:5" ht="15.75" thickBot="1" x14ac:dyDescent="0.3">
      <c r="A15" s="101">
        <v>9</v>
      </c>
      <c r="B15" s="124" t="s">
        <v>231</v>
      </c>
      <c r="C15" s="209">
        <v>11409.7</v>
      </c>
      <c r="D15" s="171">
        <v>7560.7</v>
      </c>
      <c r="E15" s="151">
        <v>3849</v>
      </c>
    </row>
    <row r="16" spans="1:5" ht="15.75" thickBot="1" x14ac:dyDescent="0.3">
      <c r="A16" s="101">
        <v>10</v>
      </c>
      <c r="B16" s="124" t="s">
        <v>232</v>
      </c>
      <c r="C16" s="208">
        <v>415</v>
      </c>
      <c r="D16" s="170">
        <v>660</v>
      </c>
      <c r="E16" s="70">
        <v>-245</v>
      </c>
    </row>
    <row r="17" spans="1:5" ht="15.75" thickBot="1" x14ac:dyDescent="0.3">
      <c r="A17" s="101">
        <v>11</v>
      </c>
      <c r="B17" s="124" t="s">
        <v>233</v>
      </c>
      <c r="C17" s="205"/>
      <c r="D17" s="170">
        <v>276</v>
      </c>
      <c r="E17" s="70">
        <v>-276</v>
      </c>
    </row>
    <row r="18" spans="1:5" ht="15.75" thickBot="1" x14ac:dyDescent="0.3">
      <c r="A18" s="101">
        <v>12</v>
      </c>
      <c r="B18" s="124" t="s">
        <v>234</v>
      </c>
      <c r="C18" s="212" t="s">
        <v>69</v>
      </c>
      <c r="D18" s="179" t="s">
        <v>69</v>
      </c>
      <c r="E18" s="70" t="s">
        <v>69</v>
      </c>
    </row>
    <row r="19" spans="1:5" ht="15.75" thickBot="1" x14ac:dyDescent="0.3">
      <c r="A19" s="180" t="s">
        <v>235</v>
      </c>
      <c r="B19" s="200" t="s">
        <v>236</v>
      </c>
      <c r="C19" s="213">
        <v>11824.7</v>
      </c>
      <c r="D19" s="181">
        <v>8496.7000000000007</v>
      </c>
      <c r="E19" s="182">
        <v>3328</v>
      </c>
    </row>
    <row r="20" spans="1:5" ht="15.75" thickBot="1" x14ac:dyDescent="0.3">
      <c r="A20" s="101">
        <v>16</v>
      </c>
      <c r="B20" s="124" t="s">
        <v>237</v>
      </c>
      <c r="C20" s="208" t="s">
        <v>69</v>
      </c>
      <c r="D20" s="170">
        <v>112.5</v>
      </c>
      <c r="E20" s="70">
        <v>-112.5</v>
      </c>
    </row>
    <row r="21" spans="1:5" ht="15.75" thickBot="1" x14ac:dyDescent="0.3">
      <c r="A21" s="133" t="s">
        <v>238</v>
      </c>
      <c r="B21" s="125" t="s">
        <v>239</v>
      </c>
      <c r="C21" s="214" t="s">
        <v>69</v>
      </c>
      <c r="D21" s="183">
        <v>112.5</v>
      </c>
      <c r="E21" s="116">
        <v>-112.5</v>
      </c>
    </row>
    <row r="22" spans="1:5" ht="15.75" thickBot="1" x14ac:dyDescent="0.3">
      <c r="A22" s="101">
        <v>13</v>
      </c>
      <c r="B22" s="124" t="s">
        <v>240</v>
      </c>
      <c r="C22" s="209">
        <v>75394.44</v>
      </c>
      <c r="D22" s="171">
        <v>62340.58</v>
      </c>
      <c r="E22" s="151">
        <v>13053.86</v>
      </c>
    </row>
    <row r="23" spans="1:5" ht="15.75" thickBot="1" x14ac:dyDescent="0.3">
      <c r="A23" s="101">
        <v>14</v>
      </c>
      <c r="B23" s="124" t="s">
        <v>241</v>
      </c>
      <c r="C23" s="208" t="s">
        <v>69</v>
      </c>
      <c r="D23" s="170">
        <v>500</v>
      </c>
      <c r="E23" s="70">
        <v>-500</v>
      </c>
    </row>
    <row r="24" spans="1:5" ht="15.75" thickBot="1" x14ac:dyDescent="0.3">
      <c r="A24" s="101">
        <v>15</v>
      </c>
      <c r="B24" s="124" t="s">
        <v>242</v>
      </c>
      <c r="C24" s="208">
        <v>60</v>
      </c>
      <c r="D24" s="170" t="s">
        <v>69</v>
      </c>
      <c r="E24" s="70">
        <v>60</v>
      </c>
    </row>
    <row r="25" spans="1:5" ht="15.75" thickBot="1" x14ac:dyDescent="0.3">
      <c r="A25" s="184" t="s">
        <v>243</v>
      </c>
      <c r="B25" s="136" t="s">
        <v>244</v>
      </c>
      <c r="C25" s="215">
        <v>75454.44</v>
      </c>
      <c r="D25" s="185">
        <v>62840.58</v>
      </c>
      <c r="E25" s="186">
        <v>12613.86</v>
      </c>
    </row>
    <row r="26" spans="1:5" ht="15.75" thickBot="1" x14ac:dyDescent="0.3">
      <c r="A26" s="101">
        <v>15</v>
      </c>
      <c r="B26" s="124" t="s">
        <v>245</v>
      </c>
      <c r="C26" s="209">
        <v>18102.759999999998</v>
      </c>
      <c r="D26" s="171">
        <v>2677.98</v>
      </c>
      <c r="E26" s="151">
        <v>15424.78</v>
      </c>
    </row>
    <row r="27" spans="1:5" ht="15.75" thickBot="1" x14ac:dyDescent="0.3">
      <c r="A27" s="101">
        <v>16</v>
      </c>
      <c r="B27" s="124" t="s">
        <v>246</v>
      </c>
      <c r="C27" s="208">
        <v>10</v>
      </c>
      <c r="D27" s="170" t="s">
        <v>69</v>
      </c>
      <c r="E27" s="70">
        <v>10</v>
      </c>
    </row>
    <row r="28" spans="1:5" ht="15.75" thickBot="1" x14ac:dyDescent="0.3">
      <c r="A28" s="101">
        <v>17</v>
      </c>
      <c r="B28" s="124" t="s">
        <v>247</v>
      </c>
      <c r="C28" s="205"/>
      <c r="D28" s="171">
        <v>4168</v>
      </c>
      <c r="E28" s="151">
        <v>-4168</v>
      </c>
    </row>
    <row r="29" spans="1:5" ht="15.75" thickBot="1" x14ac:dyDescent="0.3">
      <c r="A29" s="101">
        <v>18</v>
      </c>
      <c r="B29" s="124" t="s">
        <v>248</v>
      </c>
      <c r="C29" s="208">
        <v>775</v>
      </c>
      <c r="D29" s="170" t="s">
        <v>69</v>
      </c>
      <c r="E29" s="70">
        <v>775</v>
      </c>
    </row>
    <row r="30" spans="1:5" ht="15.75" thickBot="1" x14ac:dyDescent="0.3">
      <c r="A30" s="101">
        <v>19</v>
      </c>
      <c r="B30" s="124" t="s">
        <v>249</v>
      </c>
      <c r="C30" s="205"/>
      <c r="D30" s="171">
        <v>8294</v>
      </c>
      <c r="E30" s="151">
        <v>-8294</v>
      </c>
    </row>
    <row r="31" spans="1:5" ht="15.75" thickBot="1" x14ac:dyDescent="0.3">
      <c r="A31" s="101">
        <v>20</v>
      </c>
      <c r="B31" s="124" t="s">
        <v>250</v>
      </c>
      <c r="C31" s="205"/>
      <c r="D31" s="171">
        <v>1147.24</v>
      </c>
      <c r="E31" s="151">
        <v>-1147.24</v>
      </c>
    </row>
    <row r="32" spans="1:5" ht="15.75" thickBot="1" x14ac:dyDescent="0.3">
      <c r="A32" s="101">
        <v>21</v>
      </c>
      <c r="B32" s="124" t="s">
        <v>251</v>
      </c>
      <c r="C32" s="209">
        <v>2418.16</v>
      </c>
      <c r="D32" s="171">
        <v>1544.42</v>
      </c>
      <c r="E32" s="70">
        <v>873.74</v>
      </c>
    </row>
    <row r="33" spans="1:5" ht="15.75" thickBot="1" x14ac:dyDescent="0.3">
      <c r="A33" s="101">
        <v>22</v>
      </c>
      <c r="B33" s="124" t="s">
        <v>252</v>
      </c>
      <c r="C33" s="209">
        <v>1000</v>
      </c>
      <c r="D33" s="171">
        <v>8800</v>
      </c>
      <c r="E33" s="151">
        <v>-7800</v>
      </c>
    </row>
    <row r="34" spans="1:5" ht="15.75" thickBot="1" x14ac:dyDescent="0.3">
      <c r="A34" s="101">
        <v>23</v>
      </c>
      <c r="B34" s="124" t="s">
        <v>253</v>
      </c>
      <c r="C34" s="208">
        <v>870</v>
      </c>
      <c r="D34" s="170">
        <v>550</v>
      </c>
      <c r="E34" s="70">
        <v>320</v>
      </c>
    </row>
    <row r="35" spans="1:5" ht="15.75" thickBot="1" x14ac:dyDescent="0.3">
      <c r="A35" s="101">
        <v>24</v>
      </c>
      <c r="B35" s="124" t="s">
        <v>254</v>
      </c>
      <c r="C35" s="205"/>
      <c r="D35" s="170">
        <v>882.88</v>
      </c>
      <c r="E35" s="70">
        <v>-882.88</v>
      </c>
    </row>
    <row r="36" spans="1:5" ht="15.75" thickBot="1" x14ac:dyDescent="0.3">
      <c r="A36" s="101">
        <v>25</v>
      </c>
      <c r="B36" s="124" t="s">
        <v>255</v>
      </c>
      <c r="C36" s="209">
        <v>4470</v>
      </c>
      <c r="D36" s="178"/>
      <c r="E36" s="151">
        <v>4470</v>
      </c>
    </row>
    <row r="37" spans="1:5" ht="15.75" thickBot="1" x14ac:dyDescent="0.3">
      <c r="A37" s="101">
        <v>26</v>
      </c>
      <c r="B37" s="124" t="s">
        <v>234</v>
      </c>
      <c r="C37" s="208">
        <v>50</v>
      </c>
      <c r="D37" s="170" t="s">
        <v>69</v>
      </c>
      <c r="E37" s="70">
        <v>50</v>
      </c>
    </row>
    <row r="38" spans="1:5" ht="15.75" thickBot="1" x14ac:dyDescent="0.3">
      <c r="A38" s="187" t="s">
        <v>256</v>
      </c>
      <c r="B38" s="201" t="s">
        <v>257</v>
      </c>
      <c r="C38" s="216">
        <v>27695.919999999998</v>
      </c>
      <c r="D38" s="189">
        <v>28064.52</v>
      </c>
      <c r="E38" s="188">
        <v>-368.6</v>
      </c>
    </row>
    <row r="39" spans="1:5" ht="15.75" thickBot="1" x14ac:dyDescent="0.3">
      <c r="A39" s="101">
        <v>25</v>
      </c>
      <c r="B39" s="124" t="s">
        <v>258</v>
      </c>
      <c r="C39" s="209">
        <v>8600</v>
      </c>
      <c r="D39" s="171">
        <v>7345</v>
      </c>
      <c r="E39" s="151">
        <v>1255</v>
      </c>
    </row>
    <row r="40" spans="1:5" ht="15.75" thickBot="1" x14ac:dyDescent="0.3">
      <c r="A40" s="190" t="s">
        <v>259</v>
      </c>
      <c r="B40" s="202" t="s">
        <v>260</v>
      </c>
      <c r="C40" s="217">
        <v>8600</v>
      </c>
      <c r="D40" s="191">
        <v>7345</v>
      </c>
      <c r="E40" s="192">
        <v>1255</v>
      </c>
    </row>
    <row r="41" spans="1:5" ht="15.75" thickBot="1" x14ac:dyDescent="0.3">
      <c r="A41" s="101">
        <v>26</v>
      </c>
      <c r="B41" s="124" t="s">
        <v>261</v>
      </c>
      <c r="C41" s="208">
        <v>113</v>
      </c>
      <c r="D41" s="170">
        <v>139</v>
      </c>
      <c r="E41" s="70">
        <v>-26</v>
      </c>
    </row>
    <row r="42" spans="1:5" ht="15.75" thickBot="1" x14ac:dyDescent="0.3">
      <c r="A42" s="101">
        <v>27</v>
      </c>
      <c r="B42" s="124" t="s">
        <v>262</v>
      </c>
      <c r="C42" s="208">
        <v>30</v>
      </c>
      <c r="D42" s="170">
        <v>825</v>
      </c>
      <c r="E42" s="70">
        <v>-795</v>
      </c>
    </row>
    <row r="43" spans="1:5" ht="15.75" thickBot="1" x14ac:dyDescent="0.3">
      <c r="A43" s="101">
        <v>28</v>
      </c>
      <c r="B43" s="124" t="s">
        <v>263</v>
      </c>
      <c r="C43" s="209">
        <v>2589.9</v>
      </c>
      <c r="D43" s="171">
        <v>2109.5</v>
      </c>
      <c r="E43" s="70">
        <v>480.4</v>
      </c>
    </row>
    <row r="44" spans="1:5" ht="15.75" thickBot="1" x14ac:dyDescent="0.3">
      <c r="A44" s="101">
        <v>29</v>
      </c>
      <c r="B44" s="124" t="s">
        <v>264</v>
      </c>
      <c r="C44" s="205"/>
      <c r="D44" s="170" t="s">
        <v>69</v>
      </c>
      <c r="E44" s="70" t="s">
        <v>69</v>
      </c>
    </row>
    <row r="45" spans="1:5" ht="15.75" thickBot="1" x14ac:dyDescent="0.3">
      <c r="A45" s="180" t="s">
        <v>265</v>
      </c>
      <c r="B45" s="200" t="s">
        <v>266</v>
      </c>
      <c r="C45" s="213">
        <v>2732.9</v>
      </c>
      <c r="D45" s="181">
        <v>3073.5</v>
      </c>
      <c r="E45" s="115">
        <v>-340.6</v>
      </c>
    </row>
    <row r="46" spans="1:5" ht="15.75" thickBot="1" x14ac:dyDescent="0.3">
      <c r="A46" s="172" t="s">
        <v>16</v>
      </c>
      <c r="B46" s="199" t="s">
        <v>267</v>
      </c>
      <c r="C46" s="210">
        <v>292919.34999999998</v>
      </c>
      <c r="D46" s="173">
        <v>264429.21999999997</v>
      </c>
      <c r="E46" s="174">
        <v>28490.13</v>
      </c>
    </row>
    <row r="47" spans="1:5" ht="15.75" thickBot="1" x14ac:dyDescent="0.3">
      <c r="A47" s="101">
        <v>30</v>
      </c>
      <c r="B47" s="124" t="s">
        <v>268</v>
      </c>
      <c r="C47" s="209">
        <v>27486</v>
      </c>
      <c r="D47" s="171">
        <v>11185</v>
      </c>
      <c r="E47" s="151">
        <v>16301</v>
      </c>
    </row>
    <row r="48" spans="1:5" ht="15.75" thickBot="1" x14ac:dyDescent="0.3">
      <c r="A48" s="101">
        <v>31</v>
      </c>
      <c r="B48" s="124" t="s">
        <v>269</v>
      </c>
      <c r="C48" s="208" t="s">
        <v>69</v>
      </c>
      <c r="D48" s="170">
        <v>150.26</v>
      </c>
      <c r="E48" s="70">
        <v>-150.26</v>
      </c>
    </row>
    <row r="49" spans="1:5" ht="15.75" thickBot="1" x14ac:dyDescent="0.3">
      <c r="A49" s="101">
        <v>31</v>
      </c>
      <c r="B49" s="124" t="s">
        <v>270</v>
      </c>
      <c r="C49" s="208" t="s">
        <v>69</v>
      </c>
      <c r="D49" s="170" t="s">
        <v>69</v>
      </c>
      <c r="E49" s="70">
        <v>0</v>
      </c>
    </row>
    <row r="50" spans="1:5" ht="15.75" thickBot="1" x14ac:dyDescent="0.3">
      <c r="A50" s="180" t="s">
        <v>17</v>
      </c>
      <c r="B50" s="200" t="s">
        <v>271</v>
      </c>
      <c r="C50" s="213">
        <v>27486</v>
      </c>
      <c r="D50" s="181">
        <v>11335.26</v>
      </c>
      <c r="E50" s="182">
        <v>16150.74</v>
      </c>
    </row>
    <row r="51" spans="1:5" ht="15.75" thickBot="1" x14ac:dyDescent="0.3">
      <c r="A51" s="193"/>
      <c r="B51" s="203" t="s">
        <v>272</v>
      </c>
      <c r="C51" s="218">
        <v>320405.34999999998</v>
      </c>
      <c r="D51" s="194">
        <v>275764.47999999998</v>
      </c>
      <c r="E51" s="195">
        <v>44640.87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124"/>
  <sheetViews>
    <sheetView workbookViewId="0">
      <selection activeCell="O11" sqref="O11"/>
    </sheetView>
  </sheetViews>
  <sheetFormatPr defaultRowHeight="15" x14ac:dyDescent="0.25"/>
  <cols>
    <col min="1" max="1" width="31.5703125" customWidth="1"/>
    <col min="2" max="3" width="11.85546875" customWidth="1"/>
    <col min="4" max="4" width="11.140625" customWidth="1"/>
    <col min="5" max="5" width="12.28515625" customWidth="1"/>
    <col min="6" max="7" width="11.140625" customWidth="1"/>
    <col min="8" max="8" width="11.42578125" customWidth="1"/>
  </cols>
  <sheetData>
    <row r="1" spans="1:8" x14ac:dyDescent="0.25">
      <c r="B1" s="16" t="s">
        <v>6</v>
      </c>
    </row>
    <row r="2" spans="1:8" ht="15.75" thickBot="1" x14ac:dyDescent="0.3"/>
    <row r="3" spans="1:8" ht="34.5" thickBot="1" x14ac:dyDescent="0.3">
      <c r="A3" s="82" t="s">
        <v>7</v>
      </c>
      <c r="B3" s="83" t="s">
        <v>8</v>
      </c>
      <c r="C3" s="83" t="s">
        <v>9</v>
      </c>
      <c r="D3" s="83" t="s">
        <v>10</v>
      </c>
      <c r="E3" s="83" t="s">
        <v>11</v>
      </c>
      <c r="F3" s="83" t="s">
        <v>12</v>
      </c>
      <c r="G3" s="83" t="s">
        <v>13</v>
      </c>
      <c r="H3" s="83" t="s">
        <v>14</v>
      </c>
    </row>
    <row r="4" spans="1:8" ht="45.75" thickBot="1" x14ac:dyDescent="0.3">
      <c r="A4" s="84" t="s">
        <v>15</v>
      </c>
      <c r="B4" s="85" t="s">
        <v>16</v>
      </c>
      <c r="C4" s="85" t="s">
        <v>17</v>
      </c>
      <c r="D4" s="85" t="s">
        <v>18</v>
      </c>
      <c r="E4" s="85" t="s">
        <v>19</v>
      </c>
      <c r="F4" s="85" t="s">
        <v>20</v>
      </c>
      <c r="G4" s="85" t="s">
        <v>21</v>
      </c>
      <c r="H4" s="85" t="s">
        <v>22</v>
      </c>
    </row>
    <row r="5" spans="1:8" ht="18.75" thickBot="1" x14ac:dyDescent="0.3">
      <c r="A5" s="86" t="s">
        <v>23</v>
      </c>
      <c r="B5" s="87">
        <v>2791483.65</v>
      </c>
      <c r="C5" s="87">
        <v>2583134.86</v>
      </c>
      <c r="D5" s="87">
        <v>208348.79</v>
      </c>
      <c r="E5" s="87">
        <v>1972588.36</v>
      </c>
      <c r="F5" s="87">
        <v>327535.96000000002</v>
      </c>
      <c r="G5" s="87">
        <v>491359.33</v>
      </c>
      <c r="H5" s="87">
        <v>2791483.65</v>
      </c>
    </row>
    <row r="6" spans="1:8" ht="15.75" thickBot="1" x14ac:dyDescent="0.3">
      <c r="A6" s="86" t="s">
        <v>24</v>
      </c>
      <c r="B6" s="87">
        <v>2791483.65</v>
      </c>
      <c r="C6" s="87">
        <v>2583134.86</v>
      </c>
      <c r="D6" s="87">
        <v>208348.79</v>
      </c>
      <c r="E6" s="87">
        <v>1972588.36</v>
      </c>
      <c r="F6" s="87">
        <v>327535.96000000002</v>
      </c>
      <c r="G6" s="87">
        <v>491359.33</v>
      </c>
      <c r="H6" s="87">
        <v>2791483.65</v>
      </c>
    </row>
    <row r="7" spans="1:8" ht="18.75" thickBot="1" x14ac:dyDescent="0.3">
      <c r="A7" s="86" t="s">
        <v>25</v>
      </c>
      <c r="B7" s="87">
        <v>103011.99</v>
      </c>
      <c r="C7" s="87">
        <v>98723.98</v>
      </c>
      <c r="D7" s="87">
        <v>4288.01</v>
      </c>
      <c r="E7" s="87">
        <v>86695.22</v>
      </c>
      <c r="F7" s="88">
        <v>20.28</v>
      </c>
      <c r="G7" s="87">
        <v>16296.49</v>
      </c>
      <c r="H7" s="87">
        <v>103011.99</v>
      </c>
    </row>
    <row r="8" spans="1:8" ht="15.75" thickBot="1" x14ac:dyDescent="0.3">
      <c r="A8" s="89" t="s">
        <v>26</v>
      </c>
      <c r="B8" s="90">
        <v>78011.990000000005</v>
      </c>
      <c r="C8" s="90">
        <v>73723.98</v>
      </c>
      <c r="D8" s="90">
        <v>4288.01</v>
      </c>
      <c r="E8" s="90">
        <v>67325.55</v>
      </c>
      <c r="F8" s="91">
        <v>0</v>
      </c>
      <c r="G8" s="90">
        <v>10686.44</v>
      </c>
      <c r="H8" s="90">
        <v>78011.990000000005</v>
      </c>
    </row>
    <row r="9" spans="1:8" ht="15.75" thickBot="1" x14ac:dyDescent="0.3">
      <c r="A9" s="89" t="s">
        <v>27</v>
      </c>
      <c r="B9" s="90">
        <v>25000</v>
      </c>
      <c r="C9" s="90">
        <v>25000</v>
      </c>
      <c r="D9" s="91">
        <v>0</v>
      </c>
      <c r="E9" s="90">
        <v>19369.669999999998</v>
      </c>
      <c r="F9" s="91">
        <v>20.28</v>
      </c>
      <c r="G9" s="90">
        <v>5610.05</v>
      </c>
      <c r="H9" s="90">
        <v>25000</v>
      </c>
    </row>
    <row r="10" spans="1:8" ht="18.75" thickBot="1" x14ac:dyDescent="0.3">
      <c r="A10" s="86" t="s">
        <v>28</v>
      </c>
      <c r="B10" s="87">
        <v>218130</v>
      </c>
      <c r="C10" s="87">
        <v>204478.31</v>
      </c>
      <c r="D10" s="87">
        <v>13651.69</v>
      </c>
      <c r="E10" s="87">
        <v>156931.44</v>
      </c>
      <c r="F10" s="87">
        <v>15694.18</v>
      </c>
      <c r="G10" s="87">
        <v>45504.38</v>
      </c>
      <c r="H10" s="87">
        <v>218130</v>
      </c>
    </row>
    <row r="11" spans="1:8" ht="15.75" thickBot="1" x14ac:dyDescent="0.3">
      <c r="A11" s="89" t="s">
        <v>26</v>
      </c>
      <c r="B11" s="90">
        <v>93130</v>
      </c>
      <c r="C11" s="90">
        <v>79478.31</v>
      </c>
      <c r="D11" s="90">
        <v>13651.69</v>
      </c>
      <c r="E11" s="90">
        <v>71573.7</v>
      </c>
      <c r="F11" s="91">
        <v>0</v>
      </c>
      <c r="G11" s="90">
        <v>21556.3</v>
      </c>
      <c r="H11" s="90">
        <v>93130</v>
      </c>
    </row>
    <row r="12" spans="1:8" ht="15.75" thickBot="1" x14ac:dyDescent="0.3">
      <c r="A12" s="89" t="s">
        <v>27</v>
      </c>
      <c r="B12" s="90">
        <v>65000</v>
      </c>
      <c r="C12" s="90">
        <v>65000</v>
      </c>
      <c r="D12" s="91">
        <v>0</v>
      </c>
      <c r="E12" s="90">
        <v>45402.33</v>
      </c>
      <c r="F12" s="90">
        <v>15610.4</v>
      </c>
      <c r="G12" s="90">
        <v>3987.27</v>
      </c>
      <c r="H12" s="90">
        <v>65000</v>
      </c>
    </row>
    <row r="13" spans="1:8" ht="15.75" thickBot="1" x14ac:dyDescent="0.3">
      <c r="A13" s="89" t="s">
        <v>29</v>
      </c>
      <c r="B13" s="90">
        <v>60000</v>
      </c>
      <c r="C13" s="90">
        <v>60000</v>
      </c>
      <c r="D13" s="91">
        <v>0</v>
      </c>
      <c r="E13" s="90">
        <v>39955.410000000003</v>
      </c>
      <c r="F13" s="91">
        <v>83.78</v>
      </c>
      <c r="G13" s="90">
        <v>19960.810000000001</v>
      </c>
      <c r="H13" s="90">
        <v>60000</v>
      </c>
    </row>
    <row r="14" spans="1:8" ht="18.75" thickBot="1" x14ac:dyDescent="0.3">
      <c r="A14" s="86" t="s">
        <v>30</v>
      </c>
      <c r="B14" s="87">
        <v>76719</v>
      </c>
      <c r="C14" s="87">
        <v>76719</v>
      </c>
      <c r="D14" s="88">
        <v>0</v>
      </c>
      <c r="E14" s="87">
        <v>99542.76</v>
      </c>
      <c r="F14" s="88">
        <v>0</v>
      </c>
      <c r="G14" s="87">
        <v>-22823.759999999998</v>
      </c>
      <c r="H14" s="87">
        <v>76719</v>
      </c>
    </row>
    <row r="15" spans="1:8" ht="15.75" thickBot="1" x14ac:dyDescent="0.3">
      <c r="A15" s="89" t="s">
        <v>26</v>
      </c>
      <c r="B15" s="90">
        <v>61719</v>
      </c>
      <c r="C15" s="90">
        <v>61719</v>
      </c>
      <c r="D15" s="91">
        <v>0</v>
      </c>
      <c r="E15" s="90">
        <v>91794.18</v>
      </c>
      <c r="F15" s="91">
        <v>0</v>
      </c>
      <c r="G15" s="90">
        <v>-30075.18</v>
      </c>
      <c r="H15" s="90">
        <v>61719</v>
      </c>
    </row>
    <row r="16" spans="1:8" ht="15.75" thickBot="1" x14ac:dyDescent="0.3">
      <c r="A16" s="89" t="s">
        <v>27</v>
      </c>
      <c r="B16" s="90">
        <v>15000</v>
      </c>
      <c r="C16" s="90">
        <v>15000</v>
      </c>
      <c r="D16" s="91">
        <v>0</v>
      </c>
      <c r="E16" s="90">
        <v>7748.58</v>
      </c>
      <c r="F16" s="91">
        <v>0</v>
      </c>
      <c r="G16" s="90">
        <v>7251.42</v>
      </c>
      <c r="H16" s="90">
        <v>15000</v>
      </c>
    </row>
    <row r="17" spans="1:8" ht="15.75" thickBot="1" x14ac:dyDescent="0.3">
      <c r="A17" s="86" t="s">
        <v>31</v>
      </c>
      <c r="B17" s="87">
        <v>59600.99</v>
      </c>
      <c r="C17" s="87">
        <v>52252.47</v>
      </c>
      <c r="D17" s="87">
        <v>7348.52</v>
      </c>
      <c r="E17" s="87">
        <v>48089.93</v>
      </c>
      <c r="F17" s="88">
        <v>11.04</v>
      </c>
      <c r="G17" s="87">
        <v>11500.02</v>
      </c>
      <c r="H17" s="87">
        <v>59600.99</v>
      </c>
    </row>
    <row r="18" spans="1:8" ht="15.75" thickBot="1" x14ac:dyDescent="0.3">
      <c r="A18" s="89" t="s">
        <v>26</v>
      </c>
      <c r="B18" s="90">
        <v>54600.99</v>
      </c>
      <c r="C18" s="90">
        <v>47252.47</v>
      </c>
      <c r="D18" s="90">
        <v>7348.52</v>
      </c>
      <c r="E18" s="90">
        <v>43260.49</v>
      </c>
      <c r="F18" s="91">
        <v>0</v>
      </c>
      <c r="G18" s="90">
        <v>11340.5</v>
      </c>
      <c r="H18" s="90">
        <v>54600.99</v>
      </c>
    </row>
    <row r="19" spans="1:8" ht="15.75" thickBot="1" x14ac:dyDescent="0.3">
      <c r="A19" s="89" t="s">
        <v>27</v>
      </c>
      <c r="B19" s="90">
        <v>5000</v>
      </c>
      <c r="C19" s="90">
        <v>5000</v>
      </c>
      <c r="D19" s="91">
        <v>0</v>
      </c>
      <c r="E19" s="90">
        <v>4829.4399999999996</v>
      </c>
      <c r="F19" s="91">
        <v>11.04</v>
      </c>
      <c r="G19" s="91">
        <v>159.52000000000001</v>
      </c>
      <c r="H19" s="90">
        <v>5000</v>
      </c>
    </row>
    <row r="20" spans="1:8" ht="18.75" thickBot="1" x14ac:dyDescent="0.3">
      <c r="A20" s="86" t="s">
        <v>32</v>
      </c>
      <c r="B20" s="87">
        <v>176389</v>
      </c>
      <c r="C20" s="87">
        <v>166835.54</v>
      </c>
      <c r="D20" s="87">
        <v>9553.4599999999991</v>
      </c>
      <c r="E20" s="87">
        <v>144567.94</v>
      </c>
      <c r="F20" s="87">
        <v>6132.79</v>
      </c>
      <c r="G20" s="87">
        <v>25688.27</v>
      </c>
      <c r="H20" s="87">
        <v>176389</v>
      </c>
    </row>
    <row r="21" spans="1:8" ht="15.75" thickBot="1" x14ac:dyDescent="0.3">
      <c r="A21" s="89" t="s">
        <v>26</v>
      </c>
      <c r="B21" s="90">
        <v>66389</v>
      </c>
      <c r="C21" s="90">
        <v>56835.54</v>
      </c>
      <c r="D21" s="90">
        <v>9553.4599999999991</v>
      </c>
      <c r="E21" s="90">
        <v>53856.37</v>
      </c>
      <c r="F21" s="91">
        <v>0</v>
      </c>
      <c r="G21" s="90">
        <v>12532.63</v>
      </c>
      <c r="H21" s="90">
        <v>66389</v>
      </c>
    </row>
    <row r="22" spans="1:8" ht="15.75" thickBot="1" x14ac:dyDescent="0.3">
      <c r="A22" s="89" t="s">
        <v>27</v>
      </c>
      <c r="B22" s="90">
        <v>60000</v>
      </c>
      <c r="C22" s="90">
        <v>60000</v>
      </c>
      <c r="D22" s="91">
        <v>0</v>
      </c>
      <c r="E22" s="90">
        <v>51995.58</v>
      </c>
      <c r="F22" s="91">
        <v>0.03</v>
      </c>
      <c r="G22" s="90">
        <v>8004.39</v>
      </c>
      <c r="H22" s="90">
        <v>60000</v>
      </c>
    </row>
    <row r="23" spans="1:8" ht="15.75" thickBot="1" x14ac:dyDescent="0.3">
      <c r="A23" s="89" t="s">
        <v>33</v>
      </c>
      <c r="B23" s="90">
        <v>50000</v>
      </c>
      <c r="C23" s="90">
        <v>50000</v>
      </c>
      <c r="D23" s="91">
        <v>0</v>
      </c>
      <c r="E23" s="90">
        <v>38715.99</v>
      </c>
      <c r="F23" s="90">
        <v>6132.76</v>
      </c>
      <c r="G23" s="90">
        <v>5151.25</v>
      </c>
      <c r="H23" s="90">
        <v>50000</v>
      </c>
    </row>
    <row r="24" spans="1:8" ht="18.75" thickBot="1" x14ac:dyDescent="0.3">
      <c r="A24" s="86" t="s">
        <v>34</v>
      </c>
      <c r="B24" s="87">
        <v>6826.99</v>
      </c>
      <c r="C24" s="87">
        <v>6190.69</v>
      </c>
      <c r="D24" s="88">
        <v>636.29999999999995</v>
      </c>
      <c r="E24" s="87">
        <v>5604.33</v>
      </c>
      <c r="F24" s="88">
        <v>0</v>
      </c>
      <c r="G24" s="87">
        <v>1222.6600000000001</v>
      </c>
      <c r="H24" s="87">
        <v>6826.99</v>
      </c>
    </row>
    <row r="25" spans="1:8" ht="15.75" thickBot="1" x14ac:dyDescent="0.3">
      <c r="A25" s="89" t="s">
        <v>26</v>
      </c>
      <c r="B25" s="90">
        <v>6326.99</v>
      </c>
      <c r="C25" s="90">
        <v>5690.69</v>
      </c>
      <c r="D25" s="91">
        <v>636.29999999999995</v>
      </c>
      <c r="E25" s="90">
        <v>5104.33</v>
      </c>
      <c r="F25" s="91">
        <v>0</v>
      </c>
      <c r="G25" s="90">
        <v>1222.6600000000001</v>
      </c>
      <c r="H25" s="90">
        <v>6326.99</v>
      </c>
    </row>
    <row r="26" spans="1:8" ht="15.75" thickBot="1" x14ac:dyDescent="0.3">
      <c r="A26" s="89" t="s">
        <v>27</v>
      </c>
      <c r="B26" s="91">
        <v>500</v>
      </c>
      <c r="C26" s="91">
        <v>500</v>
      </c>
      <c r="D26" s="91">
        <v>0</v>
      </c>
      <c r="E26" s="91">
        <v>500</v>
      </c>
      <c r="F26" s="91">
        <v>0</v>
      </c>
      <c r="G26" s="91">
        <v>0</v>
      </c>
      <c r="H26" s="91">
        <v>500</v>
      </c>
    </row>
    <row r="27" spans="1:8" ht="18.75" thickBot="1" x14ac:dyDescent="0.3">
      <c r="A27" s="86" t="s">
        <v>35</v>
      </c>
      <c r="B27" s="87">
        <v>32438</v>
      </c>
      <c r="C27" s="87">
        <v>29698.76</v>
      </c>
      <c r="D27" s="87">
        <v>2739.24</v>
      </c>
      <c r="E27" s="87">
        <v>26169.5</v>
      </c>
      <c r="F27" s="88">
        <v>902</v>
      </c>
      <c r="G27" s="87">
        <v>5366.5</v>
      </c>
      <c r="H27" s="87">
        <v>32438</v>
      </c>
    </row>
    <row r="28" spans="1:8" ht="15.75" thickBot="1" x14ac:dyDescent="0.3">
      <c r="A28" s="89" t="s">
        <v>26</v>
      </c>
      <c r="B28" s="90">
        <v>28938</v>
      </c>
      <c r="C28" s="90">
        <v>26198.76</v>
      </c>
      <c r="D28" s="90">
        <v>2739.24</v>
      </c>
      <c r="E28" s="90">
        <v>23971.5</v>
      </c>
      <c r="F28" s="91">
        <v>0</v>
      </c>
      <c r="G28" s="90">
        <v>4966.5</v>
      </c>
      <c r="H28" s="90">
        <v>28938</v>
      </c>
    </row>
    <row r="29" spans="1:8" ht="15.75" thickBot="1" x14ac:dyDescent="0.3">
      <c r="A29" s="89" t="s">
        <v>27</v>
      </c>
      <c r="B29" s="90">
        <v>3500</v>
      </c>
      <c r="C29" s="90">
        <v>3500</v>
      </c>
      <c r="D29" s="91">
        <v>0</v>
      </c>
      <c r="E29" s="90">
        <v>2198</v>
      </c>
      <c r="F29" s="91">
        <v>902</v>
      </c>
      <c r="G29" s="91">
        <v>400</v>
      </c>
      <c r="H29" s="90">
        <v>3500</v>
      </c>
    </row>
    <row r="30" spans="1:8" ht="18.75" thickBot="1" x14ac:dyDescent="0.3">
      <c r="A30" s="86" t="s">
        <v>36</v>
      </c>
      <c r="B30" s="87">
        <v>24544</v>
      </c>
      <c r="C30" s="87">
        <v>23623.52</v>
      </c>
      <c r="D30" s="88">
        <v>920.48</v>
      </c>
      <c r="E30" s="87">
        <v>21864.44</v>
      </c>
      <c r="F30" s="88">
        <v>0</v>
      </c>
      <c r="G30" s="87">
        <v>2679.56</v>
      </c>
      <c r="H30" s="87">
        <v>24544</v>
      </c>
    </row>
    <row r="31" spans="1:8" ht="15.75" thickBot="1" x14ac:dyDescent="0.3">
      <c r="A31" s="89" t="s">
        <v>26</v>
      </c>
      <c r="B31" s="90">
        <v>21544</v>
      </c>
      <c r="C31" s="90">
        <v>20623.52</v>
      </c>
      <c r="D31" s="91">
        <v>920.48</v>
      </c>
      <c r="E31" s="90">
        <v>18864.439999999999</v>
      </c>
      <c r="F31" s="91">
        <v>0</v>
      </c>
      <c r="G31" s="90">
        <v>2679.56</v>
      </c>
      <c r="H31" s="90">
        <v>21544</v>
      </c>
    </row>
    <row r="32" spans="1:8" ht="15.75" thickBot="1" x14ac:dyDescent="0.3">
      <c r="A32" s="89" t="s">
        <v>27</v>
      </c>
      <c r="B32" s="90">
        <v>3000</v>
      </c>
      <c r="C32" s="90">
        <v>3000</v>
      </c>
      <c r="D32" s="91">
        <v>0</v>
      </c>
      <c r="E32" s="90">
        <v>3000</v>
      </c>
      <c r="F32" s="91">
        <v>0</v>
      </c>
      <c r="G32" s="91">
        <v>0</v>
      </c>
      <c r="H32" s="90">
        <v>3000</v>
      </c>
    </row>
    <row r="33" spans="1:8" ht="18.75" thickBot="1" x14ac:dyDescent="0.3">
      <c r="A33" s="86" t="s">
        <v>37</v>
      </c>
      <c r="B33" s="87">
        <v>439706.99</v>
      </c>
      <c r="C33" s="87">
        <v>392647.32</v>
      </c>
      <c r="D33" s="87">
        <v>47059.67</v>
      </c>
      <c r="E33" s="87">
        <v>131451.73000000001</v>
      </c>
      <c r="F33" s="87">
        <v>170787.36</v>
      </c>
      <c r="G33" s="87">
        <v>137467.9</v>
      </c>
      <c r="H33" s="87">
        <v>439706.99</v>
      </c>
    </row>
    <row r="34" spans="1:8" ht="15.75" thickBot="1" x14ac:dyDescent="0.3">
      <c r="A34" s="89" t="s">
        <v>26</v>
      </c>
      <c r="B34" s="90">
        <v>56276.99</v>
      </c>
      <c r="C34" s="90">
        <v>54688.32</v>
      </c>
      <c r="D34" s="90">
        <v>1588.67</v>
      </c>
      <c r="E34" s="90">
        <v>49390.63</v>
      </c>
      <c r="F34" s="91">
        <v>0</v>
      </c>
      <c r="G34" s="90">
        <v>6886.36</v>
      </c>
      <c r="H34" s="90">
        <v>56276.99</v>
      </c>
    </row>
    <row r="35" spans="1:8" ht="15.75" thickBot="1" x14ac:dyDescent="0.3">
      <c r="A35" s="89" t="s">
        <v>27</v>
      </c>
      <c r="B35" s="90">
        <v>14959</v>
      </c>
      <c r="C35" s="90">
        <v>14959</v>
      </c>
      <c r="D35" s="91">
        <v>0</v>
      </c>
      <c r="E35" s="90">
        <v>12044.28</v>
      </c>
      <c r="F35" s="91">
        <v>449.46</v>
      </c>
      <c r="G35" s="90">
        <v>2465.2600000000002</v>
      </c>
      <c r="H35" s="90">
        <v>14959</v>
      </c>
    </row>
    <row r="36" spans="1:8" ht="15.75" thickBot="1" x14ac:dyDescent="0.3">
      <c r="A36" s="89" t="s">
        <v>33</v>
      </c>
      <c r="B36" s="90">
        <v>368471</v>
      </c>
      <c r="C36" s="90">
        <v>323000</v>
      </c>
      <c r="D36" s="90">
        <v>45471</v>
      </c>
      <c r="E36" s="90">
        <v>70016.820000000007</v>
      </c>
      <c r="F36" s="90">
        <v>170337.9</v>
      </c>
      <c r="G36" s="90">
        <v>128116.28</v>
      </c>
      <c r="H36" s="90">
        <v>368471</v>
      </c>
    </row>
    <row r="37" spans="1:8" ht="18.75" thickBot="1" x14ac:dyDescent="0.3">
      <c r="A37" s="86" t="s">
        <v>38</v>
      </c>
      <c r="B37" s="87">
        <v>16584</v>
      </c>
      <c r="C37" s="87">
        <v>16584</v>
      </c>
      <c r="D37" s="88">
        <v>0</v>
      </c>
      <c r="E37" s="87">
        <v>14845.02</v>
      </c>
      <c r="F37" s="88">
        <v>0</v>
      </c>
      <c r="G37" s="87">
        <v>1738.98</v>
      </c>
      <c r="H37" s="87">
        <v>16584</v>
      </c>
    </row>
    <row r="38" spans="1:8" ht="15.75" thickBot="1" x14ac:dyDescent="0.3">
      <c r="A38" s="89" t="s">
        <v>26</v>
      </c>
      <c r="B38" s="90">
        <v>16084</v>
      </c>
      <c r="C38" s="90">
        <v>16084</v>
      </c>
      <c r="D38" s="91">
        <v>0</v>
      </c>
      <c r="E38" s="90">
        <v>14845.02</v>
      </c>
      <c r="F38" s="91">
        <v>0</v>
      </c>
      <c r="G38" s="90">
        <v>1238.98</v>
      </c>
      <c r="H38" s="90">
        <v>16084</v>
      </c>
    </row>
    <row r="39" spans="1:8" ht="15.75" thickBot="1" x14ac:dyDescent="0.3">
      <c r="A39" s="89" t="s">
        <v>27</v>
      </c>
      <c r="B39" s="91">
        <v>500</v>
      </c>
      <c r="C39" s="91">
        <v>500</v>
      </c>
      <c r="D39" s="91">
        <v>0</v>
      </c>
      <c r="E39" s="91">
        <v>0</v>
      </c>
      <c r="F39" s="91">
        <v>0</v>
      </c>
      <c r="G39" s="91">
        <v>500</v>
      </c>
      <c r="H39" s="91">
        <v>500</v>
      </c>
    </row>
    <row r="40" spans="1:8" ht="27.75" thickBot="1" x14ac:dyDescent="0.3">
      <c r="A40" s="86" t="s">
        <v>39</v>
      </c>
      <c r="B40" s="87">
        <v>366451.05</v>
      </c>
      <c r="C40" s="87">
        <v>314579.42</v>
      </c>
      <c r="D40" s="87">
        <v>51871.63</v>
      </c>
      <c r="E40" s="87">
        <v>237505.89</v>
      </c>
      <c r="F40" s="87">
        <v>47050.02</v>
      </c>
      <c r="G40" s="87">
        <v>81895.14</v>
      </c>
      <c r="H40" s="87">
        <v>366451.05</v>
      </c>
    </row>
    <row r="41" spans="1:8" ht="15.75" thickBot="1" x14ac:dyDescent="0.3">
      <c r="A41" s="89" t="s">
        <v>26</v>
      </c>
      <c r="B41" s="90">
        <v>251951.05</v>
      </c>
      <c r="C41" s="90">
        <v>204579.42</v>
      </c>
      <c r="D41" s="90">
        <v>47371.63</v>
      </c>
      <c r="E41" s="90">
        <v>187046.2</v>
      </c>
      <c r="F41" s="91">
        <v>0</v>
      </c>
      <c r="G41" s="90">
        <v>64904.85</v>
      </c>
      <c r="H41" s="90">
        <v>251951.05</v>
      </c>
    </row>
    <row r="42" spans="1:8" ht="15.75" thickBot="1" x14ac:dyDescent="0.3">
      <c r="A42" s="89" t="s">
        <v>27</v>
      </c>
      <c r="B42" s="90">
        <v>70000</v>
      </c>
      <c r="C42" s="90">
        <v>70000</v>
      </c>
      <c r="D42" s="91">
        <v>0</v>
      </c>
      <c r="E42" s="90">
        <v>43249.5</v>
      </c>
      <c r="F42" s="90">
        <v>21959.02</v>
      </c>
      <c r="G42" s="90">
        <v>4791.4799999999996</v>
      </c>
      <c r="H42" s="90">
        <v>70000</v>
      </c>
    </row>
    <row r="43" spans="1:8" ht="15.75" thickBot="1" x14ac:dyDescent="0.3">
      <c r="A43" s="89" t="s">
        <v>29</v>
      </c>
      <c r="B43" s="90">
        <v>14500</v>
      </c>
      <c r="C43" s="90">
        <v>14500</v>
      </c>
      <c r="D43" s="91">
        <v>0</v>
      </c>
      <c r="E43" s="90">
        <v>7210.19</v>
      </c>
      <c r="F43" s="91">
        <v>91</v>
      </c>
      <c r="G43" s="90">
        <v>7198.81</v>
      </c>
      <c r="H43" s="90">
        <v>14500</v>
      </c>
    </row>
    <row r="44" spans="1:8" ht="15.75" thickBot="1" x14ac:dyDescent="0.3">
      <c r="A44" s="89" t="s">
        <v>33</v>
      </c>
      <c r="B44" s="90">
        <v>30000</v>
      </c>
      <c r="C44" s="90">
        <v>25500</v>
      </c>
      <c r="D44" s="90">
        <v>4500</v>
      </c>
      <c r="E44" s="91">
        <v>0</v>
      </c>
      <c r="F44" s="90">
        <v>25000</v>
      </c>
      <c r="G44" s="90">
        <v>5000</v>
      </c>
      <c r="H44" s="90">
        <v>30000</v>
      </c>
    </row>
    <row r="45" spans="1:8" ht="18.75" thickBot="1" x14ac:dyDescent="0.3">
      <c r="A45" s="86" t="s">
        <v>40</v>
      </c>
      <c r="B45" s="87">
        <v>23527.99</v>
      </c>
      <c r="C45" s="87">
        <v>21695.8</v>
      </c>
      <c r="D45" s="87">
        <v>1832.19</v>
      </c>
      <c r="E45" s="87">
        <v>18756.150000000001</v>
      </c>
      <c r="F45" s="88">
        <v>127.02</v>
      </c>
      <c r="G45" s="87">
        <v>4644.82</v>
      </c>
      <c r="H45" s="87">
        <v>23527.99</v>
      </c>
    </row>
    <row r="46" spans="1:8" ht="15.75" thickBot="1" x14ac:dyDescent="0.3">
      <c r="A46" s="89" t="s">
        <v>26</v>
      </c>
      <c r="B46" s="90">
        <v>19727.990000000002</v>
      </c>
      <c r="C46" s="90">
        <v>17895.8</v>
      </c>
      <c r="D46" s="90">
        <v>1832.19</v>
      </c>
      <c r="E46" s="90">
        <v>16667.560000000001</v>
      </c>
      <c r="F46" s="91">
        <v>0</v>
      </c>
      <c r="G46" s="90">
        <v>3060.43</v>
      </c>
      <c r="H46" s="90">
        <v>19727.990000000002</v>
      </c>
    </row>
    <row r="47" spans="1:8" ht="15.75" thickBot="1" x14ac:dyDescent="0.3">
      <c r="A47" s="89" t="s">
        <v>27</v>
      </c>
      <c r="B47" s="90">
        <v>2800</v>
      </c>
      <c r="C47" s="90">
        <v>2800</v>
      </c>
      <c r="D47" s="91">
        <v>0</v>
      </c>
      <c r="E47" s="90">
        <v>1633.22</v>
      </c>
      <c r="F47" s="91">
        <v>15</v>
      </c>
      <c r="G47" s="90">
        <v>1151.78</v>
      </c>
      <c r="H47" s="90">
        <v>2800</v>
      </c>
    </row>
    <row r="48" spans="1:8" ht="15.75" thickBot="1" x14ac:dyDescent="0.3">
      <c r="A48" s="89" t="s">
        <v>29</v>
      </c>
      <c r="B48" s="90">
        <v>1000</v>
      </c>
      <c r="C48" s="90">
        <v>1000</v>
      </c>
      <c r="D48" s="91">
        <v>0</v>
      </c>
      <c r="E48" s="91">
        <v>455.37</v>
      </c>
      <c r="F48" s="91">
        <v>112.02</v>
      </c>
      <c r="G48" s="91">
        <v>432.61</v>
      </c>
      <c r="H48" s="90">
        <v>1000</v>
      </c>
    </row>
    <row r="49" spans="1:8" ht="18.75" thickBot="1" x14ac:dyDescent="0.3">
      <c r="A49" s="86" t="s">
        <v>41</v>
      </c>
      <c r="B49" s="87">
        <v>99900.67</v>
      </c>
      <c r="C49" s="87">
        <v>99900.67</v>
      </c>
      <c r="D49" s="88">
        <v>0</v>
      </c>
      <c r="E49" s="87">
        <v>82648.36</v>
      </c>
      <c r="F49" s="87">
        <v>2042.5</v>
      </c>
      <c r="G49" s="87">
        <v>15209.81</v>
      </c>
      <c r="H49" s="87">
        <v>99900.67</v>
      </c>
    </row>
    <row r="50" spans="1:8" ht="15.75" thickBot="1" x14ac:dyDescent="0.3">
      <c r="A50" s="89" t="s">
        <v>26</v>
      </c>
      <c r="B50" s="90">
        <v>32900.67</v>
      </c>
      <c r="C50" s="90">
        <v>32900.67</v>
      </c>
      <c r="D50" s="91">
        <v>0</v>
      </c>
      <c r="E50" s="90">
        <v>29834.23</v>
      </c>
      <c r="F50" s="91">
        <v>0</v>
      </c>
      <c r="G50" s="90">
        <v>3066.44</v>
      </c>
      <c r="H50" s="90">
        <v>32900.67</v>
      </c>
    </row>
    <row r="51" spans="1:8" ht="15.75" thickBot="1" x14ac:dyDescent="0.3">
      <c r="A51" s="89" t="s">
        <v>27</v>
      </c>
      <c r="B51" s="90">
        <v>52000</v>
      </c>
      <c r="C51" s="90">
        <v>52000</v>
      </c>
      <c r="D51" s="91">
        <v>0</v>
      </c>
      <c r="E51" s="90">
        <v>37814.14</v>
      </c>
      <c r="F51" s="90">
        <v>2042.49</v>
      </c>
      <c r="G51" s="90">
        <v>12143.37</v>
      </c>
      <c r="H51" s="90">
        <v>52000</v>
      </c>
    </row>
    <row r="52" spans="1:8" ht="15.75" thickBot="1" x14ac:dyDescent="0.3">
      <c r="A52" s="89" t="s">
        <v>33</v>
      </c>
      <c r="B52" s="90">
        <v>15000</v>
      </c>
      <c r="C52" s="90">
        <v>15000</v>
      </c>
      <c r="D52" s="91">
        <v>0</v>
      </c>
      <c r="E52" s="90">
        <v>14999.99</v>
      </c>
      <c r="F52" s="91">
        <v>0.01</v>
      </c>
      <c r="G52" s="91">
        <v>0</v>
      </c>
      <c r="H52" s="90">
        <v>15000</v>
      </c>
    </row>
    <row r="53" spans="1:8" ht="18.75" thickBot="1" x14ac:dyDescent="0.3">
      <c r="A53" s="86" t="s">
        <v>42</v>
      </c>
      <c r="B53" s="87">
        <v>76582.990000000005</v>
      </c>
      <c r="C53" s="87">
        <v>74577.440000000002</v>
      </c>
      <c r="D53" s="87">
        <v>2005.55</v>
      </c>
      <c r="E53" s="87">
        <v>67045.73</v>
      </c>
      <c r="F53" s="88">
        <v>431.01</v>
      </c>
      <c r="G53" s="87">
        <v>9106.25</v>
      </c>
      <c r="H53" s="87">
        <v>76582.990000000005</v>
      </c>
    </row>
    <row r="54" spans="1:8" ht="15.75" thickBot="1" x14ac:dyDescent="0.3">
      <c r="A54" s="89" t="s">
        <v>26</v>
      </c>
      <c r="B54" s="90">
        <v>63332.99</v>
      </c>
      <c r="C54" s="90">
        <v>61327.44</v>
      </c>
      <c r="D54" s="90">
        <v>2005.55</v>
      </c>
      <c r="E54" s="90">
        <v>58455.42</v>
      </c>
      <c r="F54" s="91">
        <v>0</v>
      </c>
      <c r="G54" s="90">
        <v>4877.57</v>
      </c>
      <c r="H54" s="90">
        <v>63332.99</v>
      </c>
    </row>
    <row r="55" spans="1:8" ht="15.75" thickBot="1" x14ac:dyDescent="0.3">
      <c r="A55" s="89" t="s">
        <v>27</v>
      </c>
      <c r="B55" s="90">
        <v>10250</v>
      </c>
      <c r="C55" s="90">
        <v>10250</v>
      </c>
      <c r="D55" s="91">
        <v>0</v>
      </c>
      <c r="E55" s="90">
        <v>7181.7</v>
      </c>
      <c r="F55" s="91">
        <v>430.01</v>
      </c>
      <c r="G55" s="90">
        <v>2638.29</v>
      </c>
      <c r="H55" s="90">
        <v>10250</v>
      </c>
    </row>
    <row r="56" spans="1:8" ht="15.75" thickBot="1" x14ac:dyDescent="0.3">
      <c r="A56" s="89" t="s">
        <v>29</v>
      </c>
      <c r="B56" s="90">
        <v>3000</v>
      </c>
      <c r="C56" s="90">
        <v>3000</v>
      </c>
      <c r="D56" s="91">
        <v>0</v>
      </c>
      <c r="E56" s="90">
        <v>1408.61</v>
      </c>
      <c r="F56" s="91">
        <v>1</v>
      </c>
      <c r="G56" s="90">
        <v>1590.39</v>
      </c>
      <c r="H56" s="90">
        <v>3000</v>
      </c>
    </row>
    <row r="57" spans="1:8" ht="18.75" thickBot="1" x14ac:dyDescent="0.3">
      <c r="A57" s="86" t="s">
        <v>43</v>
      </c>
      <c r="B57" s="87">
        <v>901612</v>
      </c>
      <c r="C57" s="87">
        <v>873053.35</v>
      </c>
      <c r="D57" s="87">
        <v>28558.65</v>
      </c>
      <c r="E57" s="87">
        <v>716357.63</v>
      </c>
      <c r="F57" s="87">
        <v>80325.759999999995</v>
      </c>
      <c r="G57" s="87">
        <v>104928.61</v>
      </c>
      <c r="H57" s="87">
        <v>901612</v>
      </c>
    </row>
    <row r="58" spans="1:8" ht="15.75" thickBot="1" x14ac:dyDescent="0.3">
      <c r="A58" s="89" t="s">
        <v>26</v>
      </c>
      <c r="B58" s="90">
        <v>695699</v>
      </c>
      <c r="C58" s="90">
        <v>695699</v>
      </c>
      <c r="D58" s="91">
        <v>0</v>
      </c>
      <c r="E58" s="90">
        <v>661048.13</v>
      </c>
      <c r="F58" s="91">
        <v>0</v>
      </c>
      <c r="G58" s="90">
        <v>34650.870000000003</v>
      </c>
      <c r="H58" s="90">
        <v>695699</v>
      </c>
    </row>
    <row r="59" spans="1:8" ht="15.75" thickBot="1" x14ac:dyDescent="0.3">
      <c r="A59" s="89" t="s">
        <v>27</v>
      </c>
      <c r="B59" s="90">
        <v>78413</v>
      </c>
      <c r="C59" s="90">
        <v>78413</v>
      </c>
      <c r="D59" s="91">
        <v>0</v>
      </c>
      <c r="E59" s="90">
        <v>49580.47</v>
      </c>
      <c r="F59" s="90">
        <v>25325.759999999998</v>
      </c>
      <c r="G59" s="90">
        <v>3506.77</v>
      </c>
      <c r="H59" s="90">
        <v>78413</v>
      </c>
    </row>
    <row r="60" spans="1:8" ht="15.75" thickBot="1" x14ac:dyDescent="0.3">
      <c r="A60" s="89" t="s">
        <v>29</v>
      </c>
      <c r="B60" s="90">
        <v>14500</v>
      </c>
      <c r="C60" s="90">
        <v>14500</v>
      </c>
      <c r="D60" s="91">
        <v>0</v>
      </c>
      <c r="E60" s="90">
        <v>5729.03</v>
      </c>
      <c r="F60" s="91">
        <v>0</v>
      </c>
      <c r="G60" s="90">
        <v>8770.9699999999993</v>
      </c>
      <c r="H60" s="90">
        <v>14500</v>
      </c>
    </row>
    <row r="61" spans="1:8" ht="15.75" thickBot="1" x14ac:dyDescent="0.3">
      <c r="A61" s="89" t="s">
        <v>33</v>
      </c>
      <c r="B61" s="90">
        <v>113000</v>
      </c>
      <c r="C61" s="90">
        <v>84441.35</v>
      </c>
      <c r="D61" s="90">
        <v>28558.65</v>
      </c>
      <c r="E61" s="91">
        <v>0</v>
      </c>
      <c r="F61" s="90">
        <v>55000</v>
      </c>
      <c r="G61" s="90">
        <v>58000</v>
      </c>
      <c r="H61" s="90">
        <v>113000</v>
      </c>
    </row>
    <row r="62" spans="1:8" ht="18.75" thickBot="1" x14ac:dyDescent="0.3">
      <c r="A62" s="86" t="s">
        <v>44</v>
      </c>
      <c r="B62" s="87">
        <v>169457.99</v>
      </c>
      <c r="C62" s="87">
        <v>131574.59</v>
      </c>
      <c r="D62" s="87">
        <v>37883.4</v>
      </c>
      <c r="E62" s="87">
        <v>114512.29</v>
      </c>
      <c r="F62" s="87">
        <v>4012</v>
      </c>
      <c r="G62" s="87">
        <v>50933.7</v>
      </c>
      <c r="H62" s="87">
        <v>169457.99</v>
      </c>
    </row>
    <row r="63" spans="1:8" ht="15.75" thickBot="1" x14ac:dyDescent="0.3">
      <c r="A63" s="89" t="s">
        <v>26</v>
      </c>
      <c r="B63" s="90">
        <v>158079.99</v>
      </c>
      <c r="C63" s="90">
        <v>120196.59</v>
      </c>
      <c r="D63" s="90">
        <v>37883.4</v>
      </c>
      <c r="E63" s="90">
        <v>109917.92</v>
      </c>
      <c r="F63" s="91">
        <v>0</v>
      </c>
      <c r="G63" s="90">
        <v>48162.07</v>
      </c>
      <c r="H63" s="90">
        <v>158079.99</v>
      </c>
    </row>
    <row r="64" spans="1:8" ht="15.75" thickBot="1" x14ac:dyDescent="0.3">
      <c r="A64" s="89" t="s">
        <v>27</v>
      </c>
      <c r="B64" s="90">
        <v>7878</v>
      </c>
      <c r="C64" s="90">
        <v>7878</v>
      </c>
      <c r="D64" s="91">
        <v>0</v>
      </c>
      <c r="E64" s="90">
        <v>2708.77</v>
      </c>
      <c r="F64" s="90">
        <v>4012</v>
      </c>
      <c r="G64" s="90">
        <v>1157.23</v>
      </c>
      <c r="H64" s="90">
        <v>7878</v>
      </c>
    </row>
    <row r="65" spans="1:8" ht="15.75" thickBot="1" x14ac:dyDescent="0.3">
      <c r="A65" s="89" t="s">
        <v>29</v>
      </c>
      <c r="B65" s="90">
        <v>3500</v>
      </c>
      <c r="C65" s="90">
        <v>3500</v>
      </c>
      <c r="D65" s="91">
        <v>0</v>
      </c>
      <c r="E65" s="90">
        <v>1885.6</v>
      </c>
      <c r="F65" s="91">
        <v>0</v>
      </c>
      <c r="G65" s="90">
        <v>1614.4</v>
      </c>
      <c r="H65" s="90">
        <v>3500</v>
      </c>
    </row>
    <row r="66" spans="1:8" ht="15.75" thickBot="1" x14ac:dyDescent="0.3">
      <c r="A66" s="86" t="s">
        <v>45</v>
      </c>
      <c r="B66" s="87">
        <v>560121</v>
      </c>
      <c r="C66" s="87">
        <v>216257.15</v>
      </c>
      <c r="D66" s="87">
        <v>343863.85</v>
      </c>
      <c r="E66" s="87">
        <v>117427.78</v>
      </c>
      <c r="F66" s="87">
        <v>42351.93</v>
      </c>
      <c r="G66" s="87">
        <v>400341.29</v>
      </c>
      <c r="H66" s="87">
        <v>560121</v>
      </c>
    </row>
    <row r="67" spans="1:8" ht="15.75" thickBot="1" x14ac:dyDescent="0.3">
      <c r="A67" s="86" t="s">
        <v>24</v>
      </c>
      <c r="B67" s="87">
        <v>560121</v>
      </c>
      <c r="C67" s="87">
        <v>216257.15</v>
      </c>
      <c r="D67" s="87">
        <v>343863.85</v>
      </c>
      <c r="E67" s="87">
        <v>117427.78</v>
      </c>
      <c r="F67" s="87">
        <v>42351.93</v>
      </c>
      <c r="G67" s="87">
        <v>400341.29</v>
      </c>
      <c r="H67" s="87">
        <v>560121</v>
      </c>
    </row>
    <row r="68" spans="1:8" ht="18.75" thickBot="1" x14ac:dyDescent="0.3">
      <c r="A68" s="86" t="s">
        <v>25</v>
      </c>
      <c r="B68" s="87">
        <v>47500</v>
      </c>
      <c r="C68" s="87">
        <v>40000</v>
      </c>
      <c r="D68" s="87">
        <v>7500</v>
      </c>
      <c r="E68" s="87">
        <v>39068.080000000002</v>
      </c>
      <c r="F68" s="88">
        <v>0</v>
      </c>
      <c r="G68" s="87">
        <v>8431.92</v>
      </c>
      <c r="H68" s="87">
        <v>47500</v>
      </c>
    </row>
    <row r="69" spans="1:8" ht="15.75" thickBot="1" x14ac:dyDescent="0.3">
      <c r="A69" s="89" t="s">
        <v>46</v>
      </c>
      <c r="B69" s="90">
        <v>47500</v>
      </c>
      <c r="C69" s="90">
        <v>40000</v>
      </c>
      <c r="D69" s="90">
        <v>7500</v>
      </c>
      <c r="E69" s="90">
        <v>39068.080000000002</v>
      </c>
      <c r="F69" s="91">
        <v>0</v>
      </c>
      <c r="G69" s="90">
        <v>8431.92</v>
      </c>
      <c r="H69" s="90">
        <v>47500</v>
      </c>
    </row>
    <row r="70" spans="1:8" ht="18.75" thickBot="1" x14ac:dyDescent="0.3">
      <c r="A70" s="86" t="s">
        <v>28</v>
      </c>
      <c r="B70" s="87">
        <v>15000</v>
      </c>
      <c r="C70" s="87">
        <v>15000</v>
      </c>
      <c r="D70" s="88">
        <v>0</v>
      </c>
      <c r="E70" s="87">
        <v>12365.46</v>
      </c>
      <c r="F70" s="87">
        <v>2499.13</v>
      </c>
      <c r="G70" s="88">
        <v>135.41</v>
      </c>
      <c r="H70" s="87">
        <v>15000</v>
      </c>
    </row>
    <row r="71" spans="1:8" ht="15.75" thickBot="1" x14ac:dyDescent="0.3">
      <c r="A71" s="89" t="s">
        <v>27</v>
      </c>
      <c r="B71" s="90">
        <v>15000</v>
      </c>
      <c r="C71" s="90">
        <v>15000</v>
      </c>
      <c r="D71" s="91">
        <v>0</v>
      </c>
      <c r="E71" s="90">
        <v>12365.46</v>
      </c>
      <c r="F71" s="90">
        <v>2499.13</v>
      </c>
      <c r="G71" s="91">
        <v>135.41</v>
      </c>
      <c r="H71" s="90">
        <v>15000</v>
      </c>
    </row>
    <row r="72" spans="1:8" ht="18.75" thickBot="1" x14ac:dyDescent="0.3">
      <c r="A72" s="86" t="s">
        <v>32</v>
      </c>
      <c r="B72" s="87">
        <v>35000</v>
      </c>
      <c r="C72" s="87">
        <v>30000</v>
      </c>
      <c r="D72" s="87">
        <v>5000</v>
      </c>
      <c r="E72" s="87">
        <v>18469.84</v>
      </c>
      <c r="F72" s="87">
        <v>2401.3000000000002</v>
      </c>
      <c r="G72" s="87">
        <v>14128.86</v>
      </c>
      <c r="H72" s="87">
        <v>35000</v>
      </c>
    </row>
    <row r="73" spans="1:8" ht="15.75" thickBot="1" x14ac:dyDescent="0.3">
      <c r="A73" s="89" t="s">
        <v>27</v>
      </c>
      <c r="B73" s="90">
        <v>15000</v>
      </c>
      <c r="C73" s="90">
        <v>15000</v>
      </c>
      <c r="D73" s="91">
        <v>0</v>
      </c>
      <c r="E73" s="90">
        <v>9581.14</v>
      </c>
      <c r="F73" s="91">
        <v>0</v>
      </c>
      <c r="G73" s="90">
        <v>5418.86</v>
      </c>
      <c r="H73" s="90">
        <v>15000</v>
      </c>
    </row>
    <row r="74" spans="1:8" ht="15.75" thickBot="1" x14ac:dyDescent="0.3">
      <c r="A74" s="89" t="s">
        <v>46</v>
      </c>
      <c r="B74" s="90">
        <v>15000</v>
      </c>
      <c r="C74" s="90">
        <v>10000</v>
      </c>
      <c r="D74" s="90">
        <v>5000</v>
      </c>
      <c r="E74" s="90">
        <v>6290</v>
      </c>
      <c r="F74" s="91">
        <v>0</v>
      </c>
      <c r="G74" s="90">
        <v>8710</v>
      </c>
      <c r="H74" s="90">
        <v>15000</v>
      </c>
    </row>
    <row r="75" spans="1:8" ht="15.75" thickBot="1" x14ac:dyDescent="0.3">
      <c r="A75" s="89" t="s">
        <v>33</v>
      </c>
      <c r="B75" s="90">
        <v>5000</v>
      </c>
      <c r="C75" s="90">
        <v>5000</v>
      </c>
      <c r="D75" s="91">
        <v>0</v>
      </c>
      <c r="E75" s="90">
        <v>2598.6999999999998</v>
      </c>
      <c r="F75" s="90">
        <v>2401.3000000000002</v>
      </c>
      <c r="G75" s="91">
        <v>0</v>
      </c>
      <c r="H75" s="90">
        <v>5000</v>
      </c>
    </row>
    <row r="76" spans="1:8" ht="18.75" thickBot="1" x14ac:dyDescent="0.3">
      <c r="A76" s="86" t="s">
        <v>35</v>
      </c>
      <c r="B76" s="87">
        <v>11500</v>
      </c>
      <c r="C76" s="88">
        <v>0</v>
      </c>
      <c r="D76" s="87">
        <v>11500</v>
      </c>
      <c r="E76" s="88">
        <v>0</v>
      </c>
      <c r="F76" s="88">
        <v>0</v>
      </c>
      <c r="G76" s="87">
        <v>11500</v>
      </c>
      <c r="H76" s="87">
        <v>11500</v>
      </c>
    </row>
    <row r="77" spans="1:8" ht="15.75" thickBot="1" x14ac:dyDescent="0.3">
      <c r="A77" s="89" t="s">
        <v>46</v>
      </c>
      <c r="B77" s="90">
        <v>11500</v>
      </c>
      <c r="C77" s="91">
        <v>0</v>
      </c>
      <c r="D77" s="90">
        <v>11500</v>
      </c>
      <c r="E77" s="91">
        <v>0</v>
      </c>
      <c r="F77" s="91">
        <v>0</v>
      </c>
      <c r="G77" s="90">
        <v>11500</v>
      </c>
      <c r="H77" s="90">
        <v>11500</v>
      </c>
    </row>
    <row r="78" spans="1:8" ht="18.75" thickBot="1" x14ac:dyDescent="0.3">
      <c r="A78" s="86" t="s">
        <v>37</v>
      </c>
      <c r="B78" s="87">
        <v>327530</v>
      </c>
      <c r="C78" s="87">
        <v>89382.35</v>
      </c>
      <c r="D78" s="87">
        <v>238147.65</v>
      </c>
      <c r="E78" s="87">
        <v>19899.919999999998</v>
      </c>
      <c r="F78" s="87">
        <v>37385.64</v>
      </c>
      <c r="G78" s="87">
        <v>270244.44</v>
      </c>
      <c r="H78" s="87">
        <v>327530</v>
      </c>
    </row>
    <row r="79" spans="1:8" ht="15.75" thickBot="1" x14ac:dyDescent="0.3">
      <c r="A79" s="89" t="s">
        <v>27</v>
      </c>
      <c r="B79" s="90">
        <v>6000</v>
      </c>
      <c r="C79" s="91">
        <v>0</v>
      </c>
      <c r="D79" s="90">
        <v>6000</v>
      </c>
      <c r="E79" s="91">
        <v>0</v>
      </c>
      <c r="F79" s="91">
        <v>0</v>
      </c>
      <c r="G79" s="90">
        <v>6000</v>
      </c>
      <c r="H79" s="90">
        <v>6000</v>
      </c>
    </row>
    <row r="80" spans="1:8" ht="15.75" thickBot="1" x14ac:dyDescent="0.3">
      <c r="A80" s="89" t="s">
        <v>33</v>
      </c>
      <c r="B80" s="90">
        <v>321530</v>
      </c>
      <c r="C80" s="90">
        <v>89382.35</v>
      </c>
      <c r="D80" s="90">
        <v>232147.65</v>
      </c>
      <c r="E80" s="90">
        <v>19899.919999999998</v>
      </c>
      <c r="F80" s="90">
        <v>37385.64</v>
      </c>
      <c r="G80" s="90">
        <v>264244.44</v>
      </c>
      <c r="H80" s="90">
        <v>321530</v>
      </c>
    </row>
    <row r="81" spans="1:8" ht="27.75" thickBot="1" x14ac:dyDescent="0.3">
      <c r="A81" s="86" t="s">
        <v>39</v>
      </c>
      <c r="B81" s="87">
        <v>6460</v>
      </c>
      <c r="C81" s="87">
        <v>1559</v>
      </c>
      <c r="D81" s="87">
        <v>4901</v>
      </c>
      <c r="E81" s="88">
        <v>0</v>
      </c>
      <c r="F81" s="88">
        <v>0</v>
      </c>
      <c r="G81" s="87">
        <v>6460</v>
      </c>
      <c r="H81" s="87">
        <v>6460</v>
      </c>
    </row>
    <row r="82" spans="1:8" ht="15.75" thickBot="1" x14ac:dyDescent="0.3">
      <c r="A82" s="89" t="s">
        <v>27</v>
      </c>
      <c r="B82" s="90">
        <v>6460</v>
      </c>
      <c r="C82" s="90">
        <v>1559</v>
      </c>
      <c r="D82" s="90">
        <v>4901</v>
      </c>
      <c r="E82" s="91">
        <v>0</v>
      </c>
      <c r="F82" s="91">
        <v>0</v>
      </c>
      <c r="G82" s="90">
        <v>6460</v>
      </c>
      <c r="H82" s="90">
        <v>6460</v>
      </c>
    </row>
    <row r="83" spans="1:8" ht="18.75" thickBot="1" x14ac:dyDescent="0.3">
      <c r="A83" s="86" t="s">
        <v>40</v>
      </c>
      <c r="B83" s="88">
        <v>200</v>
      </c>
      <c r="C83" s="88">
        <v>108</v>
      </c>
      <c r="D83" s="88">
        <v>92</v>
      </c>
      <c r="E83" s="88">
        <v>0</v>
      </c>
      <c r="F83" s="88">
        <v>0</v>
      </c>
      <c r="G83" s="88">
        <v>200</v>
      </c>
      <c r="H83" s="88">
        <v>200</v>
      </c>
    </row>
    <row r="84" spans="1:8" ht="15.75" thickBot="1" x14ac:dyDescent="0.3">
      <c r="A84" s="89" t="s">
        <v>27</v>
      </c>
      <c r="B84" s="91">
        <v>200</v>
      </c>
      <c r="C84" s="91">
        <v>108</v>
      </c>
      <c r="D84" s="91">
        <v>92</v>
      </c>
      <c r="E84" s="91">
        <v>0</v>
      </c>
      <c r="F84" s="91">
        <v>0</v>
      </c>
      <c r="G84" s="91">
        <v>200</v>
      </c>
      <c r="H84" s="91">
        <v>200</v>
      </c>
    </row>
    <row r="85" spans="1:8" ht="18.75" thickBot="1" x14ac:dyDescent="0.3">
      <c r="A85" s="86" t="s">
        <v>41</v>
      </c>
      <c r="B85" s="87">
        <v>31000</v>
      </c>
      <c r="C85" s="87">
        <v>21603</v>
      </c>
      <c r="D85" s="87">
        <v>9397</v>
      </c>
      <c r="E85" s="87">
        <v>21344</v>
      </c>
      <c r="F85" s="88">
        <v>0</v>
      </c>
      <c r="G85" s="87">
        <v>9656</v>
      </c>
      <c r="H85" s="87">
        <v>31000</v>
      </c>
    </row>
    <row r="86" spans="1:8" ht="15.75" thickBot="1" x14ac:dyDescent="0.3">
      <c r="A86" s="89" t="s">
        <v>46</v>
      </c>
      <c r="B86" s="90">
        <v>26000</v>
      </c>
      <c r="C86" s="90">
        <v>20000</v>
      </c>
      <c r="D86" s="90">
        <v>6000</v>
      </c>
      <c r="E86" s="90">
        <v>19750</v>
      </c>
      <c r="F86" s="91">
        <v>0</v>
      </c>
      <c r="G86" s="90">
        <v>6250</v>
      </c>
      <c r="H86" s="90">
        <v>26000</v>
      </c>
    </row>
    <row r="87" spans="1:8" ht="15.75" thickBot="1" x14ac:dyDescent="0.3">
      <c r="A87" s="89" t="s">
        <v>33</v>
      </c>
      <c r="B87" s="90">
        <v>5000</v>
      </c>
      <c r="C87" s="90">
        <v>1603</v>
      </c>
      <c r="D87" s="90">
        <v>3397</v>
      </c>
      <c r="E87" s="90">
        <v>1594</v>
      </c>
      <c r="F87" s="91">
        <v>0</v>
      </c>
      <c r="G87" s="90">
        <v>3406</v>
      </c>
      <c r="H87" s="90">
        <v>5000</v>
      </c>
    </row>
    <row r="88" spans="1:8" ht="18.75" thickBot="1" x14ac:dyDescent="0.3">
      <c r="A88" s="86" t="s">
        <v>42</v>
      </c>
      <c r="B88" s="87">
        <v>8540</v>
      </c>
      <c r="C88" s="87">
        <v>7325</v>
      </c>
      <c r="D88" s="87">
        <v>1215</v>
      </c>
      <c r="E88" s="87">
        <v>6280.48</v>
      </c>
      <c r="F88" s="88">
        <v>65.86</v>
      </c>
      <c r="G88" s="87">
        <v>2193.66</v>
      </c>
      <c r="H88" s="87">
        <v>8540</v>
      </c>
    </row>
    <row r="89" spans="1:8" ht="15.75" thickBot="1" x14ac:dyDescent="0.3">
      <c r="A89" s="89" t="s">
        <v>27</v>
      </c>
      <c r="B89" s="90">
        <v>8540</v>
      </c>
      <c r="C89" s="90">
        <v>7325</v>
      </c>
      <c r="D89" s="90">
        <v>1215</v>
      </c>
      <c r="E89" s="90">
        <v>6280.48</v>
      </c>
      <c r="F89" s="91">
        <v>65.86</v>
      </c>
      <c r="G89" s="90">
        <v>2193.66</v>
      </c>
      <c r="H89" s="90">
        <v>8540</v>
      </c>
    </row>
    <row r="90" spans="1:8" ht="18.75" thickBot="1" x14ac:dyDescent="0.3">
      <c r="A90" s="86" t="s">
        <v>43</v>
      </c>
      <c r="B90" s="87">
        <v>77391</v>
      </c>
      <c r="C90" s="87">
        <v>11279.8</v>
      </c>
      <c r="D90" s="87">
        <v>66111.199999999997</v>
      </c>
      <c r="E90" s="88">
        <v>0</v>
      </c>
      <c r="F90" s="88">
        <v>0</v>
      </c>
      <c r="G90" s="87">
        <v>77391</v>
      </c>
      <c r="H90" s="87">
        <v>77391</v>
      </c>
    </row>
    <row r="91" spans="1:8" ht="15.75" thickBot="1" x14ac:dyDescent="0.3">
      <c r="A91" s="89" t="s">
        <v>33</v>
      </c>
      <c r="B91" s="90">
        <v>77391</v>
      </c>
      <c r="C91" s="90">
        <v>11279.8</v>
      </c>
      <c r="D91" s="90">
        <v>66111.199999999997</v>
      </c>
      <c r="E91" s="91">
        <v>0</v>
      </c>
      <c r="F91" s="91">
        <v>0</v>
      </c>
      <c r="G91" s="90">
        <v>77391</v>
      </c>
      <c r="H91" s="90">
        <v>77391</v>
      </c>
    </row>
    <row r="92" spans="1:8" ht="18.75" thickBot="1" x14ac:dyDescent="0.3">
      <c r="A92" s="86" t="s">
        <v>47</v>
      </c>
      <c r="B92" s="87">
        <v>125257.43</v>
      </c>
      <c r="C92" s="87">
        <v>125257.43</v>
      </c>
      <c r="D92" s="88">
        <v>0</v>
      </c>
      <c r="E92" s="87">
        <v>37470.339999999997</v>
      </c>
      <c r="F92" s="87">
        <v>28486.2</v>
      </c>
      <c r="G92" s="87">
        <v>59300.89</v>
      </c>
      <c r="H92" s="87">
        <v>125257.43</v>
      </c>
    </row>
    <row r="93" spans="1:8" ht="15.75" thickBot="1" x14ac:dyDescent="0.3">
      <c r="A93" s="86" t="s">
        <v>24</v>
      </c>
      <c r="B93" s="87">
        <v>125257.43</v>
      </c>
      <c r="C93" s="87">
        <v>125257.43</v>
      </c>
      <c r="D93" s="88">
        <v>0</v>
      </c>
      <c r="E93" s="87">
        <v>37470.339999999997</v>
      </c>
      <c r="F93" s="87">
        <v>28486.2</v>
      </c>
      <c r="G93" s="87">
        <v>59300.89</v>
      </c>
      <c r="H93" s="87">
        <v>125257.43</v>
      </c>
    </row>
    <row r="94" spans="1:8" ht="18.75" thickBot="1" x14ac:dyDescent="0.3">
      <c r="A94" s="86" t="s">
        <v>25</v>
      </c>
      <c r="B94" s="87">
        <v>1033</v>
      </c>
      <c r="C94" s="87">
        <v>1033</v>
      </c>
      <c r="D94" s="88">
        <v>0</v>
      </c>
      <c r="E94" s="88">
        <v>0</v>
      </c>
      <c r="F94" s="88">
        <v>0</v>
      </c>
      <c r="G94" s="87">
        <v>1033</v>
      </c>
      <c r="H94" s="87">
        <v>1033</v>
      </c>
    </row>
    <row r="95" spans="1:8" ht="15.75" thickBot="1" x14ac:dyDescent="0.3">
      <c r="A95" s="89" t="s">
        <v>46</v>
      </c>
      <c r="B95" s="90">
        <v>1033</v>
      </c>
      <c r="C95" s="90">
        <v>1033</v>
      </c>
      <c r="D95" s="91">
        <v>0</v>
      </c>
      <c r="E95" s="91">
        <v>0</v>
      </c>
      <c r="F95" s="91">
        <v>0</v>
      </c>
      <c r="G95" s="90">
        <v>1033</v>
      </c>
      <c r="H95" s="90">
        <v>1033</v>
      </c>
    </row>
    <row r="96" spans="1:8" ht="18.75" thickBot="1" x14ac:dyDescent="0.3">
      <c r="A96" s="86" t="s">
        <v>28</v>
      </c>
      <c r="B96" s="88">
        <v>62.14</v>
      </c>
      <c r="C96" s="88">
        <v>62.14</v>
      </c>
      <c r="D96" s="88">
        <v>0</v>
      </c>
      <c r="E96" s="88">
        <v>55</v>
      </c>
      <c r="F96" s="88">
        <v>0</v>
      </c>
      <c r="G96" s="88">
        <v>7.14</v>
      </c>
      <c r="H96" s="88">
        <v>62.14</v>
      </c>
    </row>
    <row r="97" spans="1:8" ht="15.75" thickBot="1" x14ac:dyDescent="0.3">
      <c r="A97" s="89" t="s">
        <v>27</v>
      </c>
      <c r="B97" s="91">
        <v>62.14</v>
      </c>
      <c r="C97" s="91">
        <v>62.14</v>
      </c>
      <c r="D97" s="91">
        <v>0</v>
      </c>
      <c r="E97" s="91">
        <v>55</v>
      </c>
      <c r="F97" s="91">
        <v>0</v>
      </c>
      <c r="G97" s="91">
        <v>7.14</v>
      </c>
      <c r="H97" s="91">
        <v>62.14</v>
      </c>
    </row>
    <row r="98" spans="1:8" ht="18.75" thickBot="1" x14ac:dyDescent="0.3">
      <c r="A98" s="86" t="s">
        <v>32</v>
      </c>
      <c r="B98" s="87">
        <v>19000</v>
      </c>
      <c r="C98" s="87">
        <v>19000</v>
      </c>
      <c r="D98" s="88">
        <v>0</v>
      </c>
      <c r="E98" s="87">
        <v>8999.99</v>
      </c>
      <c r="F98" s="88">
        <v>0.01</v>
      </c>
      <c r="G98" s="87">
        <v>10000</v>
      </c>
      <c r="H98" s="87">
        <v>19000</v>
      </c>
    </row>
    <row r="99" spans="1:8" ht="15.75" thickBot="1" x14ac:dyDescent="0.3">
      <c r="A99" s="89" t="s">
        <v>33</v>
      </c>
      <c r="B99" s="90">
        <v>19000</v>
      </c>
      <c r="C99" s="90">
        <v>19000</v>
      </c>
      <c r="D99" s="91">
        <v>0</v>
      </c>
      <c r="E99" s="90">
        <v>8999.99</v>
      </c>
      <c r="F99" s="91">
        <v>0.01</v>
      </c>
      <c r="G99" s="90">
        <v>10000</v>
      </c>
      <c r="H99" s="90">
        <v>19000</v>
      </c>
    </row>
    <row r="100" spans="1:8" ht="18.75" thickBot="1" x14ac:dyDescent="0.3">
      <c r="A100" s="86" t="s">
        <v>37</v>
      </c>
      <c r="B100" s="87">
        <v>86657.74</v>
      </c>
      <c r="C100" s="87">
        <v>86657.74</v>
      </c>
      <c r="D100" s="88">
        <v>0</v>
      </c>
      <c r="E100" s="87">
        <v>25000</v>
      </c>
      <c r="F100" s="87">
        <v>24840.17</v>
      </c>
      <c r="G100" s="87">
        <v>36817.57</v>
      </c>
      <c r="H100" s="87">
        <v>86657.74</v>
      </c>
    </row>
    <row r="101" spans="1:8" ht="15.75" thickBot="1" x14ac:dyDescent="0.3">
      <c r="A101" s="89" t="s">
        <v>33</v>
      </c>
      <c r="B101" s="90">
        <v>86657.74</v>
      </c>
      <c r="C101" s="90">
        <v>86657.74</v>
      </c>
      <c r="D101" s="91">
        <v>0</v>
      </c>
      <c r="E101" s="90">
        <v>25000</v>
      </c>
      <c r="F101" s="90">
        <v>24840.17</v>
      </c>
      <c r="G101" s="90">
        <v>36817.57</v>
      </c>
      <c r="H101" s="90">
        <v>86657.74</v>
      </c>
    </row>
    <row r="102" spans="1:8" ht="27.75" thickBot="1" x14ac:dyDescent="0.3">
      <c r="A102" s="86" t="s">
        <v>39</v>
      </c>
      <c r="B102" s="87">
        <v>8275.02</v>
      </c>
      <c r="C102" s="87">
        <v>8275.02</v>
      </c>
      <c r="D102" s="88">
        <v>0</v>
      </c>
      <c r="E102" s="87">
        <v>3359.35</v>
      </c>
      <c r="F102" s="88">
        <v>0.02</v>
      </c>
      <c r="G102" s="87">
        <v>4915.6499999999996</v>
      </c>
      <c r="H102" s="87">
        <v>8275.02</v>
      </c>
    </row>
    <row r="103" spans="1:8" ht="15.75" thickBot="1" x14ac:dyDescent="0.3">
      <c r="A103" s="89" t="s">
        <v>27</v>
      </c>
      <c r="B103" s="90">
        <v>4965.54</v>
      </c>
      <c r="C103" s="90">
        <v>4965.54</v>
      </c>
      <c r="D103" s="91">
        <v>0</v>
      </c>
      <c r="E103" s="90">
        <v>3359.35</v>
      </c>
      <c r="F103" s="91">
        <v>0.02</v>
      </c>
      <c r="G103" s="90">
        <v>1606.17</v>
      </c>
      <c r="H103" s="90">
        <v>4965.54</v>
      </c>
    </row>
    <row r="104" spans="1:8" ht="15.75" thickBot="1" x14ac:dyDescent="0.3">
      <c r="A104" s="89" t="s">
        <v>33</v>
      </c>
      <c r="B104" s="90">
        <v>3309.48</v>
      </c>
      <c r="C104" s="90">
        <v>3309.48</v>
      </c>
      <c r="D104" s="91">
        <v>0</v>
      </c>
      <c r="E104" s="91">
        <v>0</v>
      </c>
      <c r="F104" s="91">
        <v>0</v>
      </c>
      <c r="G104" s="90">
        <v>3309.48</v>
      </c>
      <c r="H104" s="90">
        <v>3309.48</v>
      </c>
    </row>
    <row r="105" spans="1:8" ht="18.75" thickBot="1" x14ac:dyDescent="0.3">
      <c r="A105" s="86" t="s">
        <v>42</v>
      </c>
      <c r="B105" s="87">
        <v>3773.33</v>
      </c>
      <c r="C105" s="87">
        <v>3773.33</v>
      </c>
      <c r="D105" s="88">
        <v>0</v>
      </c>
      <c r="E105" s="88">
        <v>56</v>
      </c>
      <c r="F105" s="87">
        <v>3646</v>
      </c>
      <c r="G105" s="88">
        <v>71.33</v>
      </c>
      <c r="H105" s="87">
        <v>3773.33</v>
      </c>
    </row>
    <row r="106" spans="1:8" ht="15.75" thickBot="1" x14ac:dyDescent="0.3">
      <c r="A106" s="89" t="s">
        <v>27</v>
      </c>
      <c r="B106" s="90">
        <v>3773.33</v>
      </c>
      <c r="C106" s="90">
        <v>3773.33</v>
      </c>
      <c r="D106" s="91">
        <v>0</v>
      </c>
      <c r="E106" s="91">
        <v>56</v>
      </c>
      <c r="F106" s="90">
        <v>3646</v>
      </c>
      <c r="G106" s="91">
        <v>71.33</v>
      </c>
      <c r="H106" s="90">
        <v>3773.33</v>
      </c>
    </row>
    <row r="107" spans="1:8" ht="18.75" thickBot="1" x14ac:dyDescent="0.3">
      <c r="A107" s="86" t="s">
        <v>43</v>
      </c>
      <c r="B107" s="87">
        <v>6456.2</v>
      </c>
      <c r="C107" s="87">
        <v>6456.2</v>
      </c>
      <c r="D107" s="88">
        <v>0</v>
      </c>
      <c r="E107" s="88">
        <v>0</v>
      </c>
      <c r="F107" s="88">
        <v>0</v>
      </c>
      <c r="G107" s="87">
        <v>6456.2</v>
      </c>
      <c r="H107" s="87">
        <v>6456.2</v>
      </c>
    </row>
    <row r="108" spans="1:8" ht="15.75" thickBot="1" x14ac:dyDescent="0.3">
      <c r="A108" s="89" t="s">
        <v>33</v>
      </c>
      <c r="B108" s="90">
        <v>6456.2</v>
      </c>
      <c r="C108" s="90">
        <v>6456.2</v>
      </c>
      <c r="D108" s="91">
        <v>0</v>
      </c>
      <c r="E108" s="91">
        <v>0</v>
      </c>
      <c r="F108" s="91">
        <v>0</v>
      </c>
      <c r="G108" s="90">
        <v>6456.2</v>
      </c>
      <c r="H108" s="90">
        <v>6456.2</v>
      </c>
    </row>
    <row r="109" spans="1:8" ht="15.75" thickBot="1" x14ac:dyDescent="0.3">
      <c r="A109" s="86" t="s">
        <v>48</v>
      </c>
      <c r="B109" s="88">
        <v>30</v>
      </c>
      <c r="C109" s="88">
        <v>30</v>
      </c>
      <c r="D109" s="88">
        <v>0</v>
      </c>
      <c r="E109" s="88">
        <v>0</v>
      </c>
      <c r="F109" s="88">
        <v>0</v>
      </c>
      <c r="G109" s="88">
        <v>30</v>
      </c>
      <c r="H109" s="88">
        <v>30</v>
      </c>
    </row>
    <row r="110" spans="1:8" ht="15.75" thickBot="1" x14ac:dyDescent="0.3">
      <c r="A110" s="86" t="s">
        <v>24</v>
      </c>
      <c r="B110" s="88">
        <v>30</v>
      </c>
      <c r="C110" s="88">
        <v>30</v>
      </c>
      <c r="D110" s="88">
        <v>0</v>
      </c>
      <c r="E110" s="88">
        <v>0</v>
      </c>
      <c r="F110" s="88">
        <v>0</v>
      </c>
      <c r="G110" s="88">
        <v>30</v>
      </c>
      <c r="H110" s="88">
        <v>30</v>
      </c>
    </row>
    <row r="111" spans="1:8" ht="18.75" thickBot="1" x14ac:dyDescent="0.3">
      <c r="A111" s="86" t="s">
        <v>37</v>
      </c>
      <c r="B111" s="88">
        <v>30</v>
      </c>
      <c r="C111" s="88">
        <v>30</v>
      </c>
      <c r="D111" s="88">
        <v>0</v>
      </c>
      <c r="E111" s="88">
        <v>0</v>
      </c>
      <c r="F111" s="88">
        <v>0</v>
      </c>
      <c r="G111" s="88">
        <v>30</v>
      </c>
      <c r="H111" s="88">
        <v>30</v>
      </c>
    </row>
    <row r="112" spans="1:8" ht="15.75" thickBot="1" x14ac:dyDescent="0.3">
      <c r="A112" s="89" t="s">
        <v>33</v>
      </c>
      <c r="B112" s="91">
        <v>30</v>
      </c>
      <c r="C112" s="91">
        <v>30</v>
      </c>
      <c r="D112" s="91">
        <v>0</v>
      </c>
      <c r="E112" s="91">
        <v>0</v>
      </c>
      <c r="F112" s="91">
        <v>0</v>
      </c>
      <c r="G112" s="91">
        <v>30</v>
      </c>
      <c r="H112" s="91">
        <v>30</v>
      </c>
    </row>
    <row r="113" spans="1:8" ht="15.75" thickBot="1" x14ac:dyDescent="0.3">
      <c r="A113" s="86" t="s">
        <v>49</v>
      </c>
      <c r="B113" s="87">
        <v>2984.43</v>
      </c>
      <c r="C113" s="87">
        <v>2984.43</v>
      </c>
      <c r="D113" s="88">
        <v>0</v>
      </c>
      <c r="E113" s="88">
        <v>0</v>
      </c>
      <c r="F113" s="88">
        <v>0</v>
      </c>
      <c r="G113" s="87">
        <v>2984.43</v>
      </c>
      <c r="H113" s="87">
        <v>2984.43</v>
      </c>
    </row>
    <row r="114" spans="1:8" ht="15.75" thickBot="1" x14ac:dyDescent="0.3">
      <c r="A114" s="86" t="s">
        <v>24</v>
      </c>
      <c r="B114" s="87">
        <v>2984.43</v>
      </c>
      <c r="C114" s="87">
        <v>2984.43</v>
      </c>
      <c r="D114" s="88">
        <v>0</v>
      </c>
      <c r="E114" s="88">
        <v>0</v>
      </c>
      <c r="F114" s="88">
        <v>0</v>
      </c>
      <c r="G114" s="87">
        <v>2984.43</v>
      </c>
      <c r="H114" s="87">
        <v>2984.43</v>
      </c>
    </row>
    <row r="115" spans="1:8" ht="18.75" thickBot="1" x14ac:dyDescent="0.3">
      <c r="A115" s="86" t="s">
        <v>37</v>
      </c>
      <c r="B115" s="87">
        <v>2984.43</v>
      </c>
      <c r="C115" s="87">
        <v>2984.43</v>
      </c>
      <c r="D115" s="88">
        <v>0</v>
      </c>
      <c r="E115" s="88">
        <v>0</v>
      </c>
      <c r="F115" s="88">
        <v>0</v>
      </c>
      <c r="G115" s="87">
        <v>2984.43</v>
      </c>
      <c r="H115" s="87">
        <v>2984.43</v>
      </c>
    </row>
    <row r="116" spans="1:8" ht="15.75" thickBot="1" x14ac:dyDescent="0.3">
      <c r="A116" s="89" t="s">
        <v>27</v>
      </c>
      <c r="B116" s="90">
        <v>2984.43</v>
      </c>
      <c r="C116" s="90">
        <v>2984.43</v>
      </c>
      <c r="D116" s="91">
        <v>0</v>
      </c>
      <c r="E116" s="91">
        <v>0</v>
      </c>
      <c r="F116" s="91">
        <v>0</v>
      </c>
      <c r="G116" s="90">
        <v>2984.43</v>
      </c>
      <c r="H116" s="90">
        <v>2984.43</v>
      </c>
    </row>
    <row r="117" spans="1:8" ht="15.75" thickBot="1" x14ac:dyDescent="0.3">
      <c r="A117" s="86" t="s">
        <v>50</v>
      </c>
      <c r="B117" s="87">
        <v>43809.4</v>
      </c>
      <c r="C117" s="87">
        <v>43809.4</v>
      </c>
      <c r="D117" s="88">
        <v>0</v>
      </c>
      <c r="E117" s="87">
        <v>27885.99</v>
      </c>
      <c r="F117" s="88">
        <v>0.01</v>
      </c>
      <c r="G117" s="87">
        <v>15923.4</v>
      </c>
      <c r="H117" s="87">
        <v>43809.4</v>
      </c>
    </row>
    <row r="118" spans="1:8" ht="15.75" thickBot="1" x14ac:dyDescent="0.3">
      <c r="A118" s="86" t="s">
        <v>24</v>
      </c>
      <c r="B118" s="87">
        <v>43809.4</v>
      </c>
      <c r="C118" s="87">
        <v>43809.4</v>
      </c>
      <c r="D118" s="88">
        <v>0</v>
      </c>
      <c r="E118" s="87">
        <v>27885.99</v>
      </c>
      <c r="F118" s="88">
        <v>0.01</v>
      </c>
      <c r="G118" s="87">
        <v>15923.4</v>
      </c>
      <c r="H118" s="87">
        <v>43809.4</v>
      </c>
    </row>
    <row r="119" spans="1:8" ht="18.75" thickBot="1" x14ac:dyDescent="0.3">
      <c r="A119" s="86" t="s">
        <v>32</v>
      </c>
      <c r="B119" s="88">
        <v>0.4</v>
      </c>
      <c r="C119" s="88">
        <v>0.4</v>
      </c>
      <c r="D119" s="88">
        <v>0</v>
      </c>
      <c r="E119" s="88">
        <v>0</v>
      </c>
      <c r="F119" s="88">
        <v>0</v>
      </c>
      <c r="G119" s="88">
        <v>0.4</v>
      </c>
      <c r="H119" s="88">
        <v>0.4</v>
      </c>
    </row>
    <row r="120" spans="1:8" ht="15.75" thickBot="1" x14ac:dyDescent="0.3">
      <c r="A120" s="89" t="s">
        <v>33</v>
      </c>
      <c r="B120" s="91">
        <v>0.4</v>
      </c>
      <c r="C120" s="91">
        <v>0.4</v>
      </c>
      <c r="D120" s="91">
        <v>0</v>
      </c>
      <c r="E120" s="91">
        <v>0</v>
      </c>
      <c r="F120" s="91">
        <v>0</v>
      </c>
      <c r="G120" s="91">
        <v>0.4</v>
      </c>
      <c r="H120" s="91">
        <v>0.4</v>
      </c>
    </row>
    <row r="121" spans="1:8" ht="18.75" thickBot="1" x14ac:dyDescent="0.3">
      <c r="A121" s="86" t="s">
        <v>37</v>
      </c>
      <c r="B121" s="87">
        <v>43809</v>
      </c>
      <c r="C121" s="87">
        <v>43809</v>
      </c>
      <c r="D121" s="88">
        <v>0</v>
      </c>
      <c r="E121" s="87">
        <v>27885.99</v>
      </c>
      <c r="F121" s="88">
        <v>0.01</v>
      </c>
      <c r="G121" s="87">
        <v>15923</v>
      </c>
      <c r="H121" s="87">
        <v>43809</v>
      </c>
    </row>
    <row r="122" spans="1:8" ht="15.75" thickBot="1" x14ac:dyDescent="0.3">
      <c r="A122" s="89" t="s">
        <v>27</v>
      </c>
      <c r="B122" s="91">
        <v>800</v>
      </c>
      <c r="C122" s="91">
        <v>800</v>
      </c>
      <c r="D122" s="91">
        <v>0</v>
      </c>
      <c r="E122" s="91">
        <v>0</v>
      </c>
      <c r="F122" s="91">
        <v>0</v>
      </c>
      <c r="G122" s="91">
        <v>800</v>
      </c>
      <c r="H122" s="91">
        <v>800</v>
      </c>
    </row>
    <row r="123" spans="1:8" ht="15.75" thickBot="1" x14ac:dyDescent="0.3">
      <c r="A123" s="89" t="s">
        <v>33</v>
      </c>
      <c r="B123" s="90">
        <v>43009</v>
      </c>
      <c r="C123" s="90">
        <v>43009</v>
      </c>
      <c r="D123" s="91">
        <v>0</v>
      </c>
      <c r="E123" s="90">
        <v>27885.99</v>
      </c>
      <c r="F123" s="91">
        <v>0.01</v>
      </c>
      <c r="G123" s="90">
        <v>15123</v>
      </c>
      <c r="H123" s="90">
        <v>43009</v>
      </c>
    </row>
    <row r="124" spans="1:8" ht="15.75" thickBot="1" x14ac:dyDescent="0.3">
      <c r="A124" s="92" t="s">
        <v>51</v>
      </c>
      <c r="B124" s="87">
        <v>3523685.91</v>
      </c>
      <c r="C124" s="87">
        <v>2971473.27</v>
      </c>
      <c r="D124" s="87">
        <v>552212.64</v>
      </c>
      <c r="E124" s="87">
        <v>2155372.4700000002</v>
      </c>
      <c r="F124" s="87">
        <v>398374.1</v>
      </c>
      <c r="G124" s="87">
        <v>969939.34</v>
      </c>
      <c r="H124" s="87">
        <v>3523685.91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J11"/>
  <sheetViews>
    <sheetView workbookViewId="0">
      <selection activeCell="F21" sqref="F21"/>
    </sheetView>
  </sheetViews>
  <sheetFormatPr defaultRowHeight="15" x14ac:dyDescent="0.25"/>
  <cols>
    <col min="2" max="2" width="23.28515625" customWidth="1"/>
    <col min="3" max="3" width="14" customWidth="1"/>
    <col min="4" max="4" width="14.85546875" customWidth="1"/>
    <col min="6" max="6" width="13.7109375" customWidth="1"/>
    <col min="7" max="7" width="14.85546875" customWidth="1"/>
    <col min="9" max="9" width="11.7109375" customWidth="1"/>
    <col min="10" max="10" width="11.140625" customWidth="1"/>
  </cols>
  <sheetData>
    <row r="2" spans="2:10" ht="15.75" x14ac:dyDescent="0.25">
      <c r="F2" s="17" t="s">
        <v>52</v>
      </c>
    </row>
    <row r="3" spans="2:10" ht="15.75" thickBot="1" x14ac:dyDescent="0.3"/>
    <row r="4" spans="2:10" ht="43.5" thickBot="1" x14ac:dyDescent="0.3">
      <c r="B4" s="27" t="s">
        <v>53</v>
      </c>
      <c r="C4" s="28" t="s">
        <v>54</v>
      </c>
      <c r="D4" s="29" t="s">
        <v>55</v>
      </c>
      <c r="E4" s="28" t="s">
        <v>56</v>
      </c>
      <c r="F4" s="28" t="s">
        <v>57</v>
      </c>
      <c r="G4" s="29" t="s">
        <v>58</v>
      </c>
      <c r="H4" s="28" t="s">
        <v>56</v>
      </c>
      <c r="I4" s="29" t="s">
        <v>59</v>
      </c>
      <c r="J4" s="29" t="s">
        <v>60</v>
      </c>
    </row>
    <row r="5" spans="2:10" ht="15.75" thickBot="1" x14ac:dyDescent="0.3">
      <c r="B5" s="18" t="s">
        <v>61</v>
      </c>
      <c r="C5" s="19">
        <v>1702823</v>
      </c>
      <c r="D5" s="19">
        <v>1502955.67</v>
      </c>
      <c r="E5" s="20">
        <f>D5/C5</f>
        <v>0.88262589241512468</v>
      </c>
      <c r="F5" s="19">
        <v>1756083</v>
      </c>
      <c r="G5" s="19">
        <v>1168274.23</v>
      </c>
      <c r="H5" s="20">
        <f>G5/F5</f>
        <v>0.6652727860812957</v>
      </c>
      <c r="I5" s="19">
        <f>D5-G5</f>
        <v>334681.43999999994</v>
      </c>
      <c r="J5" s="25">
        <f>D5/G5*100-100</f>
        <v>28.647506844347674</v>
      </c>
    </row>
    <row r="6" spans="2:10" ht="15.75" thickBot="1" x14ac:dyDescent="0.3">
      <c r="B6" s="18" t="s">
        <v>62</v>
      </c>
      <c r="C6" s="19">
        <v>465000</v>
      </c>
      <c r="D6" s="19">
        <v>312224.88</v>
      </c>
      <c r="E6" s="20">
        <f t="shared" ref="E6:E9" si="0">D6/C6</f>
        <v>0.67145135483870966</v>
      </c>
      <c r="F6" s="19">
        <v>385975</v>
      </c>
      <c r="G6" s="19">
        <v>216450.22</v>
      </c>
      <c r="H6" s="20">
        <f t="shared" ref="H6:H9" si="1">G6/F6</f>
        <v>0.56078818576332667</v>
      </c>
      <c r="I6" s="19">
        <f t="shared" ref="I6:I9" si="2">D6-G6</f>
        <v>95774.66</v>
      </c>
      <c r="J6" s="25">
        <f t="shared" ref="J6:J9" si="3">D6/G6*100-100</f>
        <v>44.247892194334554</v>
      </c>
    </row>
    <row r="7" spans="2:10" ht="15.75" thickBot="1" x14ac:dyDescent="0.3">
      <c r="B7" s="18" t="s">
        <v>63</v>
      </c>
      <c r="C7" s="19">
        <v>96500</v>
      </c>
      <c r="D7" s="19">
        <v>56644.21</v>
      </c>
      <c r="E7" s="20">
        <f t="shared" si="0"/>
        <v>0.58698663212435231</v>
      </c>
      <c r="F7" s="19">
        <v>67700</v>
      </c>
      <c r="G7" s="19">
        <v>43589.27</v>
      </c>
      <c r="H7" s="20">
        <f t="shared" si="1"/>
        <v>0.64385923190546523</v>
      </c>
      <c r="I7" s="19">
        <f t="shared" si="2"/>
        <v>13054.940000000002</v>
      </c>
      <c r="J7" s="25">
        <f t="shared" si="3"/>
        <v>29.949893632079636</v>
      </c>
    </row>
    <row r="8" spans="2:10" ht="15.75" thickBot="1" x14ac:dyDescent="0.3">
      <c r="B8" s="18" t="s">
        <v>70</v>
      </c>
      <c r="C8" s="19">
        <v>100000</v>
      </c>
      <c r="D8" s="19">
        <v>64008.08</v>
      </c>
      <c r="E8" s="20">
        <f t="shared" si="0"/>
        <v>0.64008080000000001</v>
      </c>
      <c r="F8" s="19">
        <v>80000</v>
      </c>
      <c r="G8" s="19">
        <v>67650</v>
      </c>
      <c r="H8" s="20">
        <f t="shared" si="1"/>
        <v>0.84562499999999996</v>
      </c>
      <c r="I8" s="19">
        <f t="shared" si="2"/>
        <v>-3641.9199999999983</v>
      </c>
      <c r="J8" s="25">
        <f t="shared" si="3"/>
        <v>-5.3834737620103539</v>
      </c>
    </row>
    <row r="9" spans="2:10" ht="15.75" thickBot="1" x14ac:dyDescent="0.3">
      <c r="B9" s="18" t="s">
        <v>64</v>
      </c>
      <c r="C9" s="19">
        <v>985392</v>
      </c>
      <c r="D9" s="19">
        <v>189732.4</v>
      </c>
      <c r="E9" s="20">
        <f t="shared" si="0"/>
        <v>0.19254509880331888</v>
      </c>
      <c r="F9" s="19">
        <v>455000</v>
      </c>
      <c r="G9" s="19">
        <v>208714.9</v>
      </c>
      <c r="H9" s="20">
        <f t="shared" si="1"/>
        <v>0.45871406593406594</v>
      </c>
      <c r="I9" s="19">
        <f t="shared" si="2"/>
        <v>-18982.5</v>
      </c>
      <c r="J9" s="25">
        <f t="shared" si="3"/>
        <v>-9.094942431038703</v>
      </c>
    </row>
    <row r="10" spans="2:10" ht="15.75" thickBot="1" x14ac:dyDescent="0.3">
      <c r="B10" s="18" t="s">
        <v>65</v>
      </c>
      <c r="C10" s="21" t="s">
        <v>66</v>
      </c>
      <c r="D10" s="21" t="s">
        <v>66</v>
      </c>
      <c r="E10" s="20" t="s">
        <v>69</v>
      </c>
      <c r="F10" s="19">
        <v>15000</v>
      </c>
      <c r="G10" s="21" t="s">
        <v>66</v>
      </c>
      <c r="H10" s="20" t="s">
        <v>69</v>
      </c>
      <c r="I10" s="19" t="s">
        <v>69</v>
      </c>
      <c r="J10" s="25"/>
    </row>
    <row r="11" spans="2:10" ht="15.75" thickBot="1" x14ac:dyDescent="0.3">
      <c r="B11" s="22" t="s">
        <v>68</v>
      </c>
      <c r="C11" s="23">
        <v>3349715</v>
      </c>
      <c r="D11" s="23">
        <v>2125565.2400000002</v>
      </c>
      <c r="E11" s="24">
        <f>D11/C11</f>
        <v>0.63455107076273665</v>
      </c>
      <c r="F11" s="23">
        <v>2759758</v>
      </c>
      <c r="G11" s="23">
        <v>1704678.62</v>
      </c>
      <c r="H11" s="24">
        <f>G11/F11</f>
        <v>0.61769134105236767</v>
      </c>
      <c r="I11" s="23">
        <f>D11-G11</f>
        <v>420886.62000000011</v>
      </c>
      <c r="J11" s="26">
        <f>D11/G11*100-100</f>
        <v>24.690086158292999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F15"/>
  <sheetViews>
    <sheetView workbookViewId="0">
      <selection activeCell="E9" sqref="E9"/>
    </sheetView>
  </sheetViews>
  <sheetFormatPr defaultRowHeight="15" x14ac:dyDescent="0.25"/>
  <cols>
    <col min="2" max="2" width="39.85546875" customWidth="1"/>
    <col min="3" max="3" width="13.42578125" customWidth="1"/>
    <col min="4" max="4" width="13" customWidth="1"/>
    <col min="5" max="5" width="12.28515625" customWidth="1"/>
    <col min="6" max="6" width="11" customWidth="1"/>
  </cols>
  <sheetData>
    <row r="2" spans="1:6" ht="15.75" x14ac:dyDescent="0.25">
      <c r="B2" s="30" t="s">
        <v>71</v>
      </c>
    </row>
    <row r="4" spans="1:6" ht="47.25" x14ac:dyDescent="0.25">
      <c r="A4" s="39" t="s">
        <v>72</v>
      </c>
      <c r="B4" s="39" t="s">
        <v>7</v>
      </c>
      <c r="C4" s="40" t="s">
        <v>73</v>
      </c>
      <c r="D4" s="40" t="s">
        <v>74</v>
      </c>
      <c r="E4" s="40" t="s">
        <v>75</v>
      </c>
      <c r="F4" s="40" t="s">
        <v>76</v>
      </c>
    </row>
    <row r="5" spans="1:6" ht="15" customHeight="1" x14ac:dyDescent="0.25">
      <c r="A5" s="225" t="s">
        <v>61</v>
      </c>
      <c r="B5" s="226"/>
      <c r="C5" s="31"/>
      <c r="D5" s="31"/>
      <c r="E5" s="31"/>
      <c r="F5" s="32"/>
    </row>
    <row r="6" spans="1:6" ht="15.75" x14ac:dyDescent="0.25">
      <c r="A6" s="33">
        <v>11110</v>
      </c>
      <c r="B6" s="34" t="s">
        <v>77</v>
      </c>
      <c r="C6" s="35">
        <v>1172859.98</v>
      </c>
      <c r="D6" s="35">
        <v>988331.75</v>
      </c>
      <c r="E6" s="35">
        <f>C6-D6</f>
        <v>184528.22999999998</v>
      </c>
      <c r="F6" s="36">
        <f>C6/D6*100-100</f>
        <v>18.670677128403497</v>
      </c>
    </row>
    <row r="7" spans="1:6" ht="15.75" x14ac:dyDescent="0.25">
      <c r="A7" s="33">
        <v>11115</v>
      </c>
      <c r="B7" s="34" t="s">
        <v>78</v>
      </c>
      <c r="C7" s="35">
        <v>2412.9499999999998</v>
      </c>
      <c r="D7" s="35">
        <v>3640.47</v>
      </c>
      <c r="E7" s="35">
        <f t="shared" ref="E7:E12" si="0">C7-D7</f>
        <v>-1227.52</v>
      </c>
      <c r="F7" s="36">
        <f t="shared" ref="F7:F13" si="1">C7/D7*100-100</f>
        <v>-33.718723131903289</v>
      </c>
    </row>
    <row r="8" spans="1:6" ht="15.75" x14ac:dyDescent="0.25">
      <c r="A8" s="33">
        <v>11125</v>
      </c>
      <c r="B8" s="34" t="s">
        <v>79</v>
      </c>
      <c r="C8" s="37">
        <v>440.31</v>
      </c>
      <c r="D8" s="37">
        <v>443.7</v>
      </c>
      <c r="E8" s="35">
        <f t="shared" si="0"/>
        <v>-3.3899999999999864</v>
      </c>
      <c r="F8" s="36">
        <f t="shared" si="1"/>
        <v>-0.76402974983096783</v>
      </c>
    </row>
    <row r="9" spans="1:6" ht="15.75" x14ac:dyDescent="0.25">
      <c r="A9" s="33">
        <v>11126</v>
      </c>
      <c r="B9" s="34" t="s">
        <v>80</v>
      </c>
      <c r="C9" s="37">
        <v>480</v>
      </c>
      <c r="D9" s="37">
        <v>480</v>
      </c>
      <c r="E9" s="35">
        <f t="shared" si="0"/>
        <v>0</v>
      </c>
      <c r="F9" s="36">
        <f t="shared" si="1"/>
        <v>0</v>
      </c>
    </row>
    <row r="10" spans="1:6" ht="15.75" x14ac:dyDescent="0.25">
      <c r="A10" s="33">
        <v>11400</v>
      </c>
      <c r="B10" s="34" t="s">
        <v>81</v>
      </c>
      <c r="C10" s="38">
        <v>0</v>
      </c>
      <c r="D10" s="35">
        <v>3283.07</v>
      </c>
      <c r="E10" s="35">
        <f t="shared" si="0"/>
        <v>-3283.07</v>
      </c>
      <c r="F10" s="36">
        <f t="shared" si="1"/>
        <v>-100</v>
      </c>
    </row>
    <row r="11" spans="1:6" ht="15.75" x14ac:dyDescent="0.25">
      <c r="A11" s="33">
        <v>11500</v>
      </c>
      <c r="B11" s="34" t="s">
        <v>82</v>
      </c>
      <c r="C11" s="35">
        <v>77162.289999999994</v>
      </c>
      <c r="D11" s="35">
        <v>62227.96</v>
      </c>
      <c r="E11" s="35">
        <f t="shared" si="0"/>
        <v>14934.329999999994</v>
      </c>
      <c r="F11" s="36">
        <f t="shared" si="1"/>
        <v>23.999388699227794</v>
      </c>
    </row>
    <row r="12" spans="1:6" ht="15.75" x14ac:dyDescent="0.25">
      <c r="A12" s="33">
        <v>11600</v>
      </c>
      <c r="B12" s="34" t="s">
        <v>83</v>
      </c>
      <c r="C12" s="35">
        <v>65180.14</v>
      </c>
      <c r="D12" s="35">
        <v>54933.64</v>
      </c>
      <c r="E12" s="35">
        <f t="shared" si="0"/>
        <v>10246.5</v>
      </c>
      <c r="F12" s="36">
        <f t="shared" si="1"/>
        <v>18.652505095238553</v>
      </c>
    </row>
    <row r="13" spans="1:6" ht="15.75" x14ac:dyDescent="0.25">
      <c r="A13" s="33">
        <v>11700</v>
      </c>
      <c r="B13" s="34" t="s">
        <v>84</v>
      </c>
      <c r="C13" s="35">
        <v>65180.14</v>
      </c>
      <c r="D13" s="35">
        <v>54933.64</v>
      </c>
      <c r="E13" s="35">
        <f>C13-D13</f>
        <v>10246.5</v>
      </c>
      <c r="F13" s="36">
        <f t="shared" si="1"/>
        <v>18.652505095238553</v>
      </c>
    </row>
    <row r="14" spans="1:6" ht="15.75" x14ac:dyDescent="0.25">
      <c r="A14" s="33">
        <v>11900</v>
      </c>
      <c r="B14" s="34" t="s">
        <v>85</v>
      </c>
      <c r="C14" s="35">
        <v>119239.86</v>
      </c>
      <c r="D14" s="37" t="s">
        <v>69</v>
      </c>
      <c r="E14" s="35">
        <v>199239.86</v>
      </c>
      <c r="F14" s="36" t="s">
        <v>69</v>
      </c>
    </row>
    <row r="15" spans="1:6" ht="15.75" x14ac:dyDescent="0.25">
      <c r="A15" s="41"/>
      <c r="B15" s="39" t="s">
        <v>86</v>
      </c>
      <c r="C15" s="42">
        <v>1502955.67</v>
      </c>
      <c r="D15" s="42">
        <v>1168274.23</v>
      </c>
      <c r="E15" s="42">
        <v>334681.44</v>
      </c>
      <c r="F15" s="43">
        <f>C15/D15*100-100</f>
        <v>28.647506844347674</v>
      </c>
    </row>
  </sheetData>
  <mergeCells count="1"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F51"/>
  <sheetViews>
    <sheetView workbookViewId="0">
      <selection activeCell="F51" sqref="F51"/>
    </sheetView>
  </sheetViews>
  <sheetFormatPr defaultRowHeight="15" x14ac:dyDescent="0.25"/>
  <cols>
    <col min="1" max="1" width="7.7109375" customWidth="1"/>
    <col min="2" max="2" width="39.5703125" customWidth="1"/>
    <col min="3" max="3" width="16.140625" customWidth="1"/>
    <col min="4" max="4" width="15.85546875" customWidth="1"/>
    <col min="5" max="5" width="11.7109375" customWidth="1"/>
    <col min="6" max="6" width="11.42578125" customWidth="1"/>
  </cols>
  <sheetData>
    <row r="2" spans="1:6" ht="15.75" x14ac:dyDescent="0.25">
      <c r="B2" s="30" t="s">
        <v>87</v>
      </c>
    </row>
    <row r="3" spans="1:6" ht="15.75" thickBot="1" x14ac:dyDescent="0.3"/>
    <row r="4" spans="1:6" ht="29.25" thickBot="1" x14ac:dyDescent="0.3">
      <c r="A4" s="44">
        <v>2</v>
      </c>
      <c r="B4" s="45" t="s">
        <v>134</v>
      </c>
      <c r="C4" s="46" t="s">
        <v>73</v>
      </c>
      <c r="D4" s="46" t="s">
        <v>74</v>
      </c>
      <c r="E4" s="46" t="s">
        <v>75</v>
      </c>
      <c r="F4" s="46" t="s">
        <v>76</v>
      </c>
    </row>
    <row r="5" spans="1:6" ht="30.75" thickBot="1" x14ac:dyDescent="0.3">
      <c r="A5" s="47">
        <v>13130</v>
      </c>
      <c r="B5" s="48" t="s">
        <v>88</v>
      </c>
      <c r="C5" s="49">
        <v>20177.34</v>
      </c>
      <c r="D5" s="49">
        <v>15125</v>
      </c>
      <c r="E5" s="49">
        <f>C5-D5</f>
        <v>5052.34</v>
      </c>
      <c r="F5" s="63">
        <f>C5/D5*100-100</f>
        <v>33.403900826446289</v>
      </c>
    </row>
    <row r="6" spans="1:6" ht="16.5" thickBot="1" x14ac:dyDescent="0.3">
      <c r="A6" s="18"/>
      <c r="B6" s="51" t="s">
        <v>89</v>
      </c>
      <c r="C6" s="52" t="s">
        <v>69</v>
      </c>
      <c r="D6" s="53" t="s">
        <v>69</v>
      </c>
      <c r="E6" s="49" t="s">
        <v>69</v>
      </c>
      <c r="F6" s="63" t="s">
        <v>69</v>
      </c>
    </row>
    <row r="7" spans="1:6" ht="16.5" thickBot="1" x14ac:dyDescent="0.3">
      <c r="A7" s="47">
        <v>13141</v>
      </c>
      <c r="B7" s="48" t="s">
        <v>90</v>
      </c>
      <c r="C7" s="49">
        <v>1372</v>
      </c>
      <c r="D7" s="50">
        <v>787.4</v>
      </c>
      <c r="E7" s="49">
        <f t="shared" ref="E7:E51" si="0">C7-D7</f>
        <v>584.6</v>
      </c>
      <c r="F7" s="63">
        <f t="shared" ref="F7:F51" si="1">C7/D7*100-100</f>
        <v>74.244348488697</v>
      </c>
    </row>
    <row r="8" spans="1:6" ht="16.5" thickBot="1" x14ac:dyDescent="0.3">
      <c r="A8" s="54">
        <v>13142</v>
      </c>
      <c r="B8" s="51" t="s">
        <v>91</v>
      </c>
      <c r="C8" s="55">
        <v>4912</v>
      </c>
      <c r="D8" s="55">
        <v>4460</v>
      </c>
      <c r="E8" s="49">
        <f t="shared" si="0"/>
        <v>452</v>
      </c>
      <c r="F8" s="63">
        <f t="shared" si="1"/>
        <v>10.13452914798205</v>
      </c>
    </row>
    <row r="9" spans="1:6" ht="30.75" thickBot="1" x14ac:dyDescent="0.3">
      <c r="A9" s="47">
        <v>13143</v>
      </c>
      <c r="B9" s="48" t="s">
        <v>92</v>
      </c>
      <c r="C9" s="50">
        <v>325</v>
      </c>
      <c r="D9" s="50">
        <v>54</v>
      </c>
      <c r="E9" s="49">
        <f t="shared" si="0"/>
        <v>271</v>
      </c>
      <c r="F9" s="63">
        <f t="shared" si="1"/>
        <v>501.85185185185185</v>
      </c>
    </row>
    <row r="10" spans="1:6" ht="16.5" thickBot="1" x14ac:dyDescent="0.3">
      <c r="A10" s="54">
        <v>13310</v>
      </c>
      <c r="B10" s="56" t="s">
        <v>93</v>
      </c>
      <c r="C10" s="55">
        <v>1955</v>
      </c>
      <c r="D10" s="55">
        <v>1965</v>
      </c>
      <c r="E10" s="49">
        <f t="shared" si="0"/>
        <v>-10</v>
      </c>
      <c r="F10" s="63">
        <f t="shared" si="1"/>
        <v>-0.50890585241731401</v>
      </c>
    </row>
    <row r="11" spans="1:6" ht="16.5" thickBot="1" x14ac:dyDescent="0.3">
      <c r="A11" s="47">
        <v>13320</v>
      </c>
      <c r="B11" s="57" t="s">
        <v>94</v>
      </c>
      <c r="C11" s="49">
        <v>7340.44</v>
      </c>
      <c r="D11" s="49">
        <v>7105.06</v>
      </c>
      <c r="E11" s="49">
        <f t="shared" si="0"/>
        <v>235.3799999999992</v>
      </c>
      <c r="F11" s="63">
        <f t="shared" si="1"/>
        <v>3.3128502785338725</v>
      </c>
    </row>
    <row r="12" spans="1:6" ht="16.5" thickBot="1" x14ac:dyDescent="0.3">
      <c r="A12" s="54">
        <v>13330</v>
      </c>
      <c r="B12" s="56" t="s">
        <v>95</v>
      </c>
      <c r="C12" s="53">
        <v>125.3</v>
      </c>
      <c r="D12" s="53">
        <v>136.30000000000001</v>
      </c>
      <c r="E12" s="49">
        <f t="shared" si="0"/>
        <v>-11.000000000000014</v>
      </c>
      <c r="F12" s="63">
        <f t="shared" si="1"/>
        <v>-8.0704328686720572</v>
      </c>
    </row>
    <row r="13" spans="1:6" ht="16.5" thickBot="1" x14ac:dyDescent="0.3">
      <c r="A13" s="47">
        <v>13420</v>
      </c>
      <c r="B13" s="57" t="s">
        <v>96</v>
      </c>
      <c r="C13" s="58"/>
      <c r="D13" s="50" t="s">
        <v>69</v>
      </c>
      <c r="E13" s="49" t="s">
        <v>69</v>
      </c>
      <c r="F13" s="63" t="s">
        <v>69</v>
      </c>
    </row>
    <row r="14" spans="1:6" ht="16.5" thickBot="1" x14ac:dyDescent="0.3">
      <c r="A14" s="54">
        <v>13430</v>
      </c>
      <c r="B14" s="56" t="s">
        <v>97</v>
      </c>
      <c r="C14" s="55">
        <v>3963.18</v>
      </c>
      <c r="D14" s="53">
        <v>30</v>
      </c>
      <c r="E14" s="49">
        <f t="shared" si="0"/>
        <v>3933.18</v>
      </c>
      <c r="F14" s="63">
        <f t="shared" si="1"/>
        <v>13110.599999999999</v>
      </c>
    </row>
    <row r="15" spans="1:6" ht="30.75" thickBot="1" x14ac:dyDescent="0.3">
      <c r="A15" s="47">
        <v>13440</v>
      </c>
      <c r="B15" s="48" t="s">
        <v>98</v>
      </c>
      <c r="C15" s="49">
        <v>4981.41</v>
      </c>
      <c r="D15" s="49">
        <v>1337.21</v>
      </c>
      <c r="E15" s="49">
        <f t="shared" si="0"/>
        <v>3644.2</v>
      </c>
      <c r="F15" s="63">
        <f t="shared" si="1"/>
        <v>272.5226404229702</v>
      </c>
    </row>
    <row r="16" spans="1:6" ht="16.5" thickBot="1" x14ac:dyDescent="0.3">
      <c r="A16" s="54">
        <v>13450</v>
      </c>
      <c r="B16" s="51" t="s">
        <v>99</v>
      </c>
      <c r="C16" s="53">
        <v>949.96</v>
      </c>
      <c r="D16" s="52"/>
      <c r="E16" s="49">
        <f t="shared" si="0"/>
        <v>949.96</v>
      </c>
      <c r="F16" s="63" t="s">
        <v>69</v>
      </c>
    </row>
    <row r="17" spans="1:6" ht="16.5" thickBot="1" x14ac:dyDescent="0.3">
      <c r="A17" s="47">
        <v>13460</v>
      </c>
      <c r="B17" s="57" t="s">
        <v>100</v>
      </c>
      <c r="C17" s="49">
        <v>49111.29</v>
      </c>
      <c r="D17" s="49">
        <v>35353.94</v>
      </c>
      <c r="E17" s="49">
        <f t="shared" si="0"/>
        <v>13757.349999999999</v>
      </c>
      <c r="F17" s="63">
        <f t="shared" si="1"/>
        <v>38.913201753467916</v>
      </c>
    </row>
    <row r="18" spans="1:6" ht="16.5" thickBot="1" x14ac:dyDescent="0.3">
      <c r="A18" s="54">
        <v>13470</v>
      </c>
      <c r="B18" s="56" t="s">
        <v>101</v>
      </c>
      <c r="C18" s="55">
        <v>4339.26</v>
      </c>
      <c r="D18" s="55">
        <v>1117.55</v>
      </c>
      <c r="E18" s="49">
        <f t="shared" si="0"/>
        <v>3221.71</v>
      </c>
      <c r="F18" s="63">
        <f t="shared" si="1"/>
        <v>288.28329828643018</v>
      </c>
    </row>
    <row r="19" spans="1:6" ht="16.5" thickBot="1" x14ac:dyDescent="0.3">
      <c r="A19" s="47">
        <v>13480</v>
      </c>
      <c r="B19" s="57" t="s">
        <v>102</v>
      </c>
      <c r="C19" s="49">
        <v>5772.45</v>
      </c>
      <c r="D19" s="49">
        <v>2400.4499999999998</v>
      </c>
      <c r="E19" s="49">
        <f t="shared" si="0"/>
        <v>3372</v>
      </c>
      <c r="F19" s="63">
        <f t="shared" si="1"/>
        <v>140.47366118852716</v>
      </c>
    </row>
    <row r="20" spans="1:6" ht="16.5" thickBot="1" x14ac:dyDescent="0.3">
      <c r="A20" s="54">
        <v>13490</v>
      </c>
      <c r="B20" s="56" t="s">
        <v>103</v>
      </c>
      <c r="C20" s="53" t="s">
        <v>69</v>
      </c>
      <c r="D20" s="52"/>
      <c r="E20" s="49" t="s">
        <v>69</v>
      </c>
      <c r="F20" s="63" t="s">
        <v>69</v>
      </c>
    </row>
    <row r="21" spans="1:6" ht="16.5" thickBot="1" x14ac:dyDescent="0.3">
      <c r="A21" s="47">
        <v>13501</v>
      </c>
      <c r="B21" s="57" t="s">
        <v>104</v>
      </c>
      <c r="C21" s="49">
        <v>1000</v>
      </c>
      <c r="D21" s="50" t="s">
        <v>69</v>
      </c>
      <c r="E21" s="49" t="s">
        <v>69</v>
      </c>
      <c r="F21" s="63" t="s">
        <v>69</v>
      </c>
    </row>
    <row r="22" spans="1:6" ht="16.5" thickBot="1" x14ac:dyDescent="0.3">
      <c r="A22" s="54">
        <v>13502</v>
      </c>
      <c r="B22" s="56" t="s">
        <v>105</v>
      </c>
      <c r="C22" s="53">
        <v>999.5</v>
      </c>
      <c r="D22" s="52"/>
      <c r="E22" s="49">
        <f t="shared" si="0"/>
        <v>999.5</v>
      </c>
      <c r="F22" s="63" t="s">
        <v>69</v>
      </c>
    </row>
    <row r="23" spans="1:6" ht="16.5" thickBot="1" x14ac:dyDescent="0.3">
      <c r="A23" s="47">
        <v>13503</v>
      </c>
      <c r="B23" s="57" t="s">
        <v>106</v>
      </c>
      <c r="C23" s="49">
        <v>16537.990000000002</v>
      </c>
      <c r="D23" s="49">
        <v>15068</v>
      </c>
      <c r="E23" s="49">
        <f t="shared" si="0"/>
        <v>1469.9900000000016</v>
      </c>
      <c r="F23" s="63">
        <f t="shared" si="1"/>
        <v>9.7557074595168558</v>
      </c>
    </row>
    <row r="24" spans="1:6" ht="16.5" thickBot="1" x14ac:dyDescent="0.3">
      <c r="A24" s="54">
        <v>13509</v>
      </c>
      <c r="B24" s="56" t="s">
        <v>107</v>
      </c>
      <c r="C24" s="55">
        <v>17670.37</v>
      </c>
      <c r="D24" s="55">
        <v>6939.8</v>
      </c>
      <c r="E24" s="49">
        <f t="shared" si="0"/>
        <v>10730.57</v>
      </c>
      <c r="F24" s="63">
        <f t="shared" si="1"/>
        <v>154.6236202772414</v>
      </c>
    </row>
    <row r="25" spans="1:6" ht="16.5" thickBot="1" x14ac:dyDescent="0.3">
      <c r="A25" s="47">
        <v>13510</v>
      </c>
      <c r="B25" s="57" t="s">
        <v>108</v>
      </c>
      <c r="C25" s="50" t="s">
        <v>69</v>
      </c>
      <c r="D25" s="50" t="s">
        <v>69</v>
      </c>
      <c r="E25" s="49" t="s">
        <v>69</v>
      </c>
      <c r="F25" s="63" t="s">
        <v>69</v>
      </c>
    </row>
    <row r="26" spans="1:6" ht="16.5" thickBot="1" x14ac:dyDescent="0.3">
      <c r="A26" s="54">
        <v>13610</v>
      </c>
      <c r="B26" s="56" t="s">
        <v>109</v>
      </c>
      <c r="C26" s="55">
        <v>13097.84</v>
      </c>
      <c r="D26" s="55">
        <v>9498.94</v>
      </c>
      <c r="E26" s="49">
        <f t="shared" si="0"/>
        <v>3598.8999999999996</v>
      </c>
      <c r="F26" s="63">
        <f t="shared" si="1"/>
        <v>37.887385329310405</v>
      </c>
    </row>
    <row r="27" spans="1:6" ht="16.5" thickBot="1" x14ac:dyDescent="0.3">
      <c r="A27" s="47">
        <v>13620</v>
      </c>
      <c r="B27" s="57" t="s">
        <v>110</v>
      </c>
      <c r="C27" s="49">
        <v>34283.769999999997</v>
      </c>
      <c r="D27" s="49">
        <v>19824.89</v>
      </c>
      <c r="E27" s="49">
        <f t="shared" si="0"/>
        <v>14458.879999999997</v>
      </c>
      <c r="F27" s="63">
        <f t="shared" si="1"/>
        <v>72.932964571304041</v>
      </c>
    </row>
    <row r="28" spans="1:6" ht="16.5" thickBot="1" x14ac:dyDescent="0.3">
      <c r="A28" s="54">
        <v>13630</v>
      </c>
      <c r="B28" s="56" t="s">
        <v>111</v>
      </c>
      <c r="C28" s="55">
        <v>9993</v>
      </c>
      <c r="D28" s="55">
        <v>3282</v>
      </c>
      <c r="E28" s="49">
        <f t="shared" si="0"/>
        <v>6711</v>
      </c>
      <c r="F28" s="63">
        <f t="shared" si="1"/>
        <v>204.47897623400365</v>
      </c>
    </row>
    <row r="29" spans="1:6" ht="16.5" thickBot="1" x14ac:dyDescent="0.3">
      <c r="A29" s="47">
        <v>13640</v>
      </c>
      <c r="B29" s="57" t="s">
        <v>112</v>
      </c>
      <c r="C29" s="49">
        <v>6084</v>
      </c>
      <c r="D29" s="49">
        <v>2466.15</v>
      </c>
      <c r="E29" s="49">
        <f t="shared" si="0"/>
        <v>3617.85</v>
      </c>
      <c r="F29" s="63">
        <f t="shared" si="1"/>
        <v>146.70032236481964</v>
      </c>
    </row>
    <row r="30" spans="1:6" ht="16.5" thickBot="1" x14ac:dyDescent="0.3">
      <c r="A30" s="54">
        <v>13650</v>
      </c>
      <c r="B30" s="56" t="s">
        <v>113</v>
      </c>
      <c r="C30" s="53">
        <v>900</v>
      </c>
      <c r="D30" s="53" t="s">
        <v>69</v>
      </c>
      <c r="E30" s="49" t="s">
        <v>69</v>
      </c>
      <c r="F30" s="63" t="s">
        <v>69</v>
      </c>
    </row>
    <row r="31" spans="1:6" ht="16.5" thickBot="1" x14ac:dyDescent="0.3">
      <c r="A31" s="47">
        <v>13660</v>
      </c>
      <c r="B31" s="57" t="s">
        <v>114</v>
      </c>
      <c r="C31" s="58"/>
      <c r="D31" s="50" t="s">
        <v>69</v>
      </c>
      <c r="E31" s="49" t="s">
        <v>69</v>
      </c>
      <c r="F31" s="63" t="s">
        <v>69</v>
      </c>
    </row>
    <row r="32" spans="1:6" ht="16.5" thickBot="1" x14ac:dyDescent="0.3">
      <c r="A32" s="54">
        <v>13760</v>
      </c>
      <c r="B32" s="56" t="s">
        <v>115</v>
      </c>
      <c r="C32" s="52"/>
      <c r="D32" s="53" t="s">
        <v>69</v>
      </c>
      <c r="E32" s="49" t="s">
        <v>69</v>
      </c>
      <c r="F32" s="63" t="s">
        <v>69</v>
      </c>
    </row>
    <row r="33" spans="1:6" ht="16.5" thickBot="1" x14ac:dyDescent="0.3">
      <c r="A33" s="47">
        <v>13770</v>
      </c>
      <c r="B33" s="57" t="s">
        <v>116</v>
      </c>
      <c r="C33" s="50">
        <v>181.9</v>
      </c>
      <c r="D33" s="50">
        <v>180.08</v>
      </c>
      <c r="E33" s="49">
        <f t="shared" si="0"/>
        <v>1.8199999999999932</v>
      </c>
      <c r="F33" s="63">
        <f t="shared" si="1"/>
        <v>1.0106619280319933</v>
      </c>
    </row>
    <row r="34" spans="1:6" ht="16.5" thickBot="1" x14ac:dyDescent="0.3">
      <c r="A34" s="54">
        <v>13780</v>
      </c>
      <c r="B34" s="56" t="s">
        <v>117</v>
      </c>
      <c r="C34" s="55">
        <v>14598.14</v>
      </c>
      <c r="D34" s="55">
        <v>15004.6</v>
      </c>
      <c r="E34" s="49">
        <f t="shared" si="0"/>
        <v>-406.46000000000095</v>
      </c>
      <c r="F34" s="63">
        <f t="shared" si="1"/>
        <v>-2.7089026032016932</v>
      </c>
    </row>
    <row r="35" spans="1:6" ht="16.5" thickBot="1" x14ac:dyDescent="0.3">
      <c r="A35" s="47">
        <v>13810</v>
      </c>
      <c r="B35" s="57" t="s">
        <v>135</v>
      </c>
      <c r="C35" s="49">
        <v>1000</v>
      </c>
      <c r="D35" s="49">
        <v>2000</v>
      </c>
      <c r="E35" s="49">
        <f t="shared" si="0"/>
        <v>-1000</v>
      </c>
      <c r="F35" s="63">
        <f t="shared" si="1"/>
        <v>-50</v>
      </c>
    </row>
    <row r="36" spans="1:6" ht="16.5" thickBot="1" x14ac:dyDescent="0.3">
      <c r="A36" s="54">
        <v>13917</v>
      </c>
      <c r="B36" s="56" t="s">
        <v>118</v>
      </c>
      <c r="C36" s="52"/>
      <c r="D36" s="53">
        <v>63</v>
      </c>
      <c r="E36" s="49">
        <f t="shared" si="0"/>
        <v>-63</v>
      </c>
      <c r="F36" s="63">
        <f t="shared" si="1"/>
        <v>-100</v>
      </c>
    </row>
    <row r="37" spans="1:6" ht="16.5" thickBot="1" x14ac:dyDescent="0.3">
      <c r="A37" s="47">
        <v>13950</v>
      </c>
      <c r="B37" s="57" t="s">
        <v>119</v>
      </c>
      <c r="C37" s="50">
        <v>780</v>
      </c>
      <c r="D37" s="50">
        <v>952.5</v>
      </c>
      <c r="E37" s="49">
        <f t="shared" si="0"/>
        <v>-172.5</v>
      </c>
      <c r="F37" s="63">
        <f t="shared" si="1"/>
        <v>-18.110236220472444</v>
      </c>
    </row>
    <row r="38" spans="1:6" ht="16.5" thickBot="1" x14ac:dyDescent="0.3">
      <c r="A38" s="54">
        <v>13951</v>
      </c>
      <c r="B38" s="56" t="s">
        <v>120</v>
      </c>
      <c r="C38" s="55">
        <v>4902.28</v>
      </c>
      <c r="D38" s="55">
        <v>3907.74</v>
      </c>
      <c r="E38" s="49">
        <f t="shared" si="0"/>
        <v>994.54</v>
      </c>
      <c r="F38" s="63">
        <f t="shared" si="1"/>
        <v>25.450516155117796</v>
      </c>
    </row>
    <row r="39" spans="1:6" ht="16.5" thickBot="1" x14ac:dyDescent="0.3">
      <c r="A39" s="47">
        <v>14010</v>
      </c>
      <c r="B39" s="57" t="s">
        <v>121</v>
      </c>
      <c r="C39" s="49">
        <v>5213.5</v>
      </c>
      <c r="D39" s="49">
        <v>2341.8200000000002</v>
      </c>
      <c r="E39" s="49">
        <f t="shared" si="0"/>
        <v>2871.68</v>
      </c>
      <c r="F39" s="63">
        <f t="shared" si="1"/>
        <v>122.62599175000636</v>
      </c>
    </row>
    <row r="40" spans="1:6" ht="16.5" thickBot="1" x14ac:dyDescent="0.3">
      <c r="A40" s="54">
        <v>14020</v>
      </c>
      <c r="B40" s="56" t="s">
        <v>122</v>
      </c>
      <c r="C40" s="55">
        <v>5841.63</v>
      </c>
      <c r="D40" s="55">
        <v>2044.8</v>
      </c>
      <c r="E40" s="49">
        <f t="shared" si="0"/>
        <v>3796.83</v>
      </c>
      <c r="F40" s="63">
        <f t="shared" si="1"/>
        <v>185.68221830985914</v>
      </c>
    </row>
    <row r="41" spans="1:6" ht="16.5" thickBot="1" x14ac:dyDescent="0.3">
      <c r="A41" s="47">
        <v>14023</v>
      </c>
      <c r="B41" s="57" t="s">
        <v>123</v>
      </c>
      <c r="C41" s="49">
        <v>16120.1</v>
      </c>
      <c r="D41" s="49">
        <v>14208</v>
      </c>
      <c r="E41" s="49">
        <f t="shared" si="0"/>
        <v>1912.1000000000004</v>
      </c>
      <c r="F41" s="63">
        <f t="shared" si="1"/>
        <v>13.457911036036037</v>
      </c>
    </row>
    <row r="42" spans="1:6" ht="16.5" thickBot="1" x14ac:dyDescent="0.3">
      <c r="A42" s="54">
        <v>14024</v>
      </c>
      <c r="B42" s="56" t="s">
        <v>124</v>
      </c>
      <c r="C42" s="55">
        <v>3894.6</v>
      </c>
      <c r="D42" s="53" t="s">
        <v>69</v>
      </c>
      <c r="E42" s="49" t="s">
        <v>69</v>
      </c>
      <c r="F42" s="63" t="s">
        <v>69</v>
      </c>
    </row>
    <row r="43" spans="1:6" ht="16.5" thickBot="1" x14ac:dyDescent="0.3">
      <c r="A43" s="47">
        <v>14032</v>
      </c>
      <c r="B43" s="57" t="s">
        <v>125</v>
      </c>
      <c r="C43" s="49">
        <v>28218.1</v>
      </c>
      <c r="D43" s="49">
        <v>36203.300000000003</v>
      </c>
      <c r="E43" s="49">
        <f t="shared" si="0"/>
        <v>-7985.2000000000044</v>
      </c>
      <c r="F43" s="63">
        <f t="shared" si="1"/>
        <v>-22.056552855678916</v>
      </c>
    </row>
    <row r="44" spans="1:6" ht="16.5" thickBot="1" x14ac:dyDescent="0.3">
      <c r="A44" s="54">
        <v>14050</v>
      </c>
      <c r="B44" s="56" t="s">
        <v>126</v>
      </c>
      <c r="C44" s="53">
        <v>950</v>
      </c>
      <c r="D44" s="55">
        <v>3260</v>
      </c>
      <c r="E44" s="49">
        <f t="shared" si="0"/>
        <v>-2310</v>
      </c>
      <c r="F44" s="63">
        <f t="shared" si="1"/>
        <v>-70.858895705521476</v>
      </c>
    </row>
    <row r="45" spans="1:6" ht="16.5" thickBot="1" x14ac:dyDescent="0.3">
      <c r="A45" s="47">
        <v>14130</v>
      </c>
      <c r="B45" s="57" t="s">
        <v>127</v>
      </c>
      <c r="C45" s="49">
        <v>1679.8</v>
      </c>
      <c r="D45" s="50">
        <v>156.58000000000001</v>
      </c>
      <c r="E45" s="49">
        <f t="shared" si="0"/>
        <v>1523.22</v>
      </c>
      <c r="F45" s="63">
        <f t="shared" si="1"/>
        <v>972.80623323540681</v>
      </c>
    </row>
    <row r="46" spans="1:6" ht="16.5" thickBot="1" x14ac:dyDescent="0.3">
      <c r="A46" s="54">
        <v>14140</v>
      </c>
      <c r="B46" s="56" t="s">
        <v>128</v>
      </c>
      <c r="C46" s="55">
        <v>2223</v>
      </c>
      <c r="D46" s="55">
        <v>2223</v>
      </c>
      <c r="E46" s="49">
        <f t="shared" si="0"/>
        <v>0</v>
      </c>
      <c r="F46" s="63">
        <f t="shared" si="1"/>
        <v>0</v>
      </c>
    </row>
    <row r="47" spans="1:6" ht="16.5" thickBot="1" x14ac:dyDescent="0.3">
      <c r="A47" s="47">
        <v>14210</v>
      </c>
      <c r="B47" s="57" t="s">
        <v>129</v>
      </c>
      <c r="C47" s="58"/>
      <c r="D47" s="50">
        <v>495</v>
      </c>
      <c r="E47" s="49">
        <f t="shared" si="0"/>
        <v>-495</v>
      </c>
      <c r="F47" s="63">
        <f t="shared" si="1"/>
        <v>-100</v>
      </c>
    </row>
    <row r="48" spans="1:6" ht="16.5" thickBot="1" x14ac:dyDescent="0.3">
      <c r="A48" s="54">
        <v>14220</v>
      </c>
      <c r="B48" s="56" t="s">
        <v>130</v>
      </c>
      <c r="C48" s="53">
        <v>998</v>
      </c>
      <c r="D48" s="53">
        <v>192</v>
      </c>
      <c r="E48" s="49">
        <f t="shared" si="0"/>
        <v>806</v>
      </c>
      <c r="F48" s="63">
        <f t="shared" si="1"/>
        <v>419.79166666666674</v>
      </c>
    </row>
    <row r="49" spans="1:6" ht="16.5" thickBot="1" x14ac:dyDescent="0.3">
      <c r="A49" s="47">
        <v>14310</v>
      </c>
      <c r="B49" s="57" t="s">
        <v>131</v>
      </c>
      <c r="C49" s="49">
        <v>18948.73</v>
      </c>
      <c r="D49" s="49">
        <v>8178.8</v>
      </c>
      <c r="E49" s="49">
        <f t="shared" si="0"/>
        <v>10769.93</v>
      </c>
      <c r="F49" s="63">
        <f t="shared" si="1"/>
        <v>131.68105345527459</v>
      </c>
    </row>
    <row r="50" spans="1:6" ht="16.5" thickBot="1" x14ac:dyDescent="0.3">
      <c r="A50" s="54">
        <v>14410</v>
      </c>
      <c r="B50" s="56" t="s">
        <v>132</v>
      </c>
      <c r="C50" s="53">
        <v>784</v>
      </c>
      <c r="D50" s="55">
        <v>1797.19</v>
      </c>
      <c r="E50" s="49">
        <f t="shared" si="0"/>
        <v>-1013.19</v>
      </c>
      <c r="F50" s="63">
        <f t="shared" si="1"/>
        <v>-56.37634306890201</v>
      </c>
    </row>
    <row r="51" spans="1:6" ht="16.5" thickBot="1" x14ac:dyDescent="0.3">
      <c r="A51" s="59"/>
      <c r="B51" s="60" t="s">
        <v>133</v>
      </c>
      <c r="C51" s="61">
        <v>312224.88</v>
      </c>
      <c r="D51" s="61">
        <v>220160.1</v>
      </c>
      <c r="E51" s="62">
        <f t="shared" si="0"/>
        <v>92064.78</v>
      </c>
      <c r="F51" s="64">
        <f t="shared" si="1"/>
        <v>41.817195758904546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8080"/>
  </sheetPr>
  <dimension ref="A1:F7"/>
  <sheetViews>
    <sheetView workbookViewId="0">
      <selection activeCell="E4" sqref="E4"/>
    </sheetView>
  </sheetViews>
  <sheetFormatPr defaultRowHeight="15" x14ac:dyDescent="0.25"/>
  <cols>
    <col min="2" max="2" width="33.7109375" customWidth="1"/>
    <col min="3" max="3" width="14.42578125" customWidth="1"/>
    <col min="4" max="4" width="14.5703125" customWidth="1"/>
    <col min="5" max="5" width="14.28515625" customWidth="1"/>
    <col min="6" max="6" width="12.42578125" customWidth="1"/>
  </cols>
  <sheetData>
    <row r="1" spans="1:6" ht="15.75" x14ac:dyDescent="0.25">
      <c r="B1" s="30" t="s">
        <v>136</v>
      </c>
    </row>
    <row r="2" spans="1:6" ht="15.75" thickBot="1" x14ac:dyDescent="0.3"/>
    <row r="3" spans="1:6" ht="43.5" thickBot="1" x14ac:dyDescent="0.3">
      <c r="A3" s="44">
        <v>3</v>
      </c>
      <c r="B3" s="45" t="s">
        <v>137</v>
      </c>
      <c r="C3" s="46" t="s">
        <v>73</v>
      </c>
      <c r="D3" s="46" t="s">
        <v>74</v>
      </c>
      <c r="E3" s="46" t="s">
        <v>75</v>
      </c>
      <c r="F3" s="46" t="s">
        <v>76</v>
      </c>
    </row>
    <row r="4" spans="1:6" ht="15.75" thickBot="1" x14ac:dyDescent="0.3">
      <c r="A4" s="47">
        <v>13210</v>
      </c>
      <c r="B4" s="57" t="s">
        <v>138</v>
      </c>
      <c r="C4" s="65">
        <v>47251.4</v>
      </c>
      <c r="D4" s="65">
        <v>34827.629999999997</v>
      </c>
      <c r="E4" s="65">
        <f>C4-D4</f>
        <v>12423.770000000004</v>
      </c>
      <c r="F4" s="71">
        <f>C4/D4*100-100</f>
        <v>35.67216603598925</v>
      </c>
    </row>
    <row r="5" spans="1:6" ht="15.75" thickBot="1" x14ac:dyDescent="0.3">
      <c r="A5" s="54">
        <v>13230</v>
      </c>
      <c r="B5" s="56" t="s">
        <v>139</v>
      </c>
      <c r="C5" s="67">
        <v>8434.7000000000007</v>
      </c>
      <c r="D5" s="67">
        <v>7679.2</v>
      </c>
      <c r="E5" s="65">
        <f t="shared" ref="E5:E6" si="0">C5-D5</f>
        <v>755.50000000000091</v>
      </c>
      <c r="F5" s="71">
        <f t="shared" ref="F5:F6" si="1">C5/D5*100-100</f>
        <v>9.8382644025419381</v>
      </c>
    </row>
    <row r="6" spans="1:6" ht="15.75" thickBot="1" x14ac:dyDescent="0.3">
      <c r="A6" s="47">
        <v>13250</v>
      </c>
      <c r="B6" s="57" t="s">
        <v>140</v>
      </c>
      <c r="C6" s="66">
        <v>958.11</v>
      </c>
      <c r="D6" s="65">
        <v>1082.44</v>
      </c>
      <c r="E6" s="65">
        <f t="shared" si="0"/>
        <v>-124.33000000000004</v>
      </c>
      <c r="F6" s="71">
        <f t="shared" si="1"/>
        <v>-11.486086988655259</v>
      </c>
    </row>
    <row r="7" spans="1:6" ht="15.75" thickBot="1" x14ac:dyDescent="0.3">
      <c r="A7" s="59"/>
      <c r="B7" s="60" t="s">
        <v>141</v>
      </c>
      <c r="C7" s="69">
        <v>56644.21</v>
      </c>
      <c r="D7" s="69">
        <v>43589.27</v>
      </c>
      <c r="E7" s="69">
        <f>C7-D7</f>
        <v>13054.940000000002</v>
      </c>
      <c r="F7" s="73">
        <f>C7/D7*100-100</f>
        <v>29.949893632079636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7"/>
  <sheetViews>
    <sheetView workbookViewId="0">
      <selection activeCell="F4" sqref="F4"/>
    </sheetView>
  </sheetViews>
  <sheetFormatPr defaultRowHeight="15" x14ac:dyDescent="0.25"/>
  <cols>
    <col min="2" max="2" width="37.42578125" customWidth="1"/>
    <col min="3" max="3" width="15.140625" customWidth="1"/>
    <col min="4" max="4" width="12.5703125" customWidth="1"/>
    <col min="5" max="5" width="12.42578125" customWidth="1"/>
    <col min="6" max="6" width="11.5703125" customWidth="1"/>
  </cols>
  <sheetData>
    <row r="1" spans="1:6" ht="15.75" x14ac:dyDescent="0.25">
      <c r="B1" s="30" t="s">
        <v>142</v>
      </c>
    </row>
    <row r="2" spans="1:6" ht="15.75" thickBot="1" x14ac:dyDescent="0.3"/>
    <row r="3" spans="1:6" ht="48.75" customHeight="1" thickBot="1" x14ac:dyDescent="0.3">
      <c r="A3" s="44">
        <v>4</v>
      </c>
      <c r="B3" s="45" t="s">
        <v>143</v>
      </c>
      <c r="C3" s="46" t="s">
        <v>73</v>
      </c>
      <c r="D3" s="46" t="s">
        <v>74</v>
      </c>
      <c r="E3" s="46" t="s">
        <v>75</v>
      </c>
      <c r="F3" s="46" t="s">
        <v>76</v>
      </c>
    </row>
    <row r="4" spans="1:6" ht="15.75" thickBot="1" x14ac:dyDescent="0.3">
      <c r="A4" s="47">
        <v>21200</v>
      </c>
      <c r="B4" s="57" t="s">
        <v>144</v>
      </c>
      <c r="C4" s="74">
        <v>29790</v>
      </c>
      <c r="D4" s="74">
        <v>30805.13</v>
      </c>
      <c r="E4" s="75">
        <f>C4-D4</f>
        <v>-1015.130000000001</v>
      </c>
      <c r="F4" s="78">
        <f>C4/D4*100-100</f>
        <v>-3.2953277587207168</v>
      </c>
    </row>
    <row r="5" spans="1:6" ht="15.75" thickBot="1" x14ac:dyDescent="0.3">
      <c r="A5" s="54">
        <v>22100</v>
      </c>
      <c r="B5" s="56" t="s">
        <v>147</v>
      </c>
      <c r="C5" s="56" t="s">
        <v>67</v>
      </c>
      <c r="D5" s="56" t="s">
        <v>67</v>
      </c>
      <c r="E5" s="75" t="s">
        <v>69</v>
      </c>
      <c r="F5" s="78">
        <v>0</v>
      </c>
    </row>
    <row r="6" spans="1:6" ht="15.75" thickBot="1" x14ac:dyDescent="0.3">
      <c r="A6" s="47">
        <v>22200</v>
      </c>
      <c r="B6" s="57" t="s">
        <v>145</v>
      </c>
      <c r="C6" s="74">
        <v>34818.080000000002</v>
      </c>
      <c r="D6" s="74">
        <v>36844.89</v>
      </c>
      <c r="E6" s="75">
        <f t="shared" ref="E6" si="0">C6-D6</f>
        <v>-2026.8099999999977</v>
      </c>
      <c r="F6" s="78">
        <f t="shared" ref="F6" si="1">C6/D6*100-100</f>
        <v>-5.5009256371779003</v>
      </c>
    </row>
    <row r="7" spans="1:6" ht="15.75" thickBot="1" x14ac:dyDescent="0.3">
      <c r="A7" s="59"/>
      <c r="B7" s="60" t="s">
        <v>146</v>
      </c>
      <c r="C7" s="76">
        <v>64608.08</v>
      </c>
      <c r="D7" s="76">
        <v>67650.02</v>
      </c>
      <c r="E7" s="77">
        <f>C7-D7</f>
        <v>-3041.9400000000023</v>
      </c>
      <c r="F7" s="79">
        <f>C7/D7*100-100</f>
        <v>-4.4965840364866239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20"/>
  <sheetViews>
    <sheetView workbookViewId="0">
      <selection activeCell="G9" sqref="G9"/>
    </sheetView>
  </sheetViews>
  <sheetFormatPr defaultRowHeight="15" x14ac:dyDescent="0.25"/>
  <cols>
    <col min="2" max="2" width="43.28515625" customWidth="1"/>
    <col min="3" max="3" width="15.140625" customWidth="1"/>
    <col min="4" max="4" width="16.140625" customWidth="1"/>
    <col min="5" max="5" width="13.140625" customWidth="1"/>
    <col min="6" max="6" width="11.42578125" customWidth="1"/>
  </cols>
  <sheetData>
    <row r="1" spans="1:6" ht="15.75" x14ac:dyDescent="0.25">
      <c r="B1" s="30" t="s">
        <v>148</v>
      </c>
    </row>
    <row r="2" spans="1:6" ht="15.75" thickBot="1" x14ac:dyDescent="0.3"/>
    <row r="3" spans="1:6" ht="43.5" thickBot="1" x14ac:dyDescent="0.3">
      <c r="A3" s="93">
        <v>5</v>
      </c>
      <c r="B3" s="94" t="s">
        <v>149</v>
      </c>
      <c r="C3" s="46" t="s">
        <v>73</v>
      </c>
      <c r="D3" s="46" t="s">
        <v>74</v>
      </c>
      <c r="E3" s="46" t="s">
        <v>75</v>
      </c>
      <c r="F3" s="46" t="s">
        <v>76</v>
      </c>
    </row>
    <row r="4" spans="1:6" ht="15.75" thickBot="1" x14ac:dyDescent="0.3">
      <c r="A4" s="95">
        <v>31121</v>
      </c>
      <c r="B4" s="102" t="s">
        <v>150</v>
      </c>
      <c r="C4" s="80">
        <v>16593.990000000002</v>
      </c>
      <c r="D4" s="96">
        <v>0</v>
      </c>
      <c r="E4" s="106">
        <f>C4-D4</f>
        <v>16593.990000000002</v>
      </c>
      <c r="F4" s="96" t="e">
        <f>C4/D4*100-100</f>
        <v>#DIV/0!</v>
      </c>
    </row>
    <row r="5" spans="1:6" ht="15.75" thickBot="1" x14ac:dyDescent="0.3">
      <c r="A5" s="97">
        <v>31122</v>
      </c>
      <c r="B5" s="103" t="s">
        <v>151</v>
      </c>
      <c r="C5" s="68">
        <v>0</v>
      </c>
      <c r="D5" s="67">
        <v>8444</v>
      </c>
      <c r="E5" s="106">
        <f t="shared" ref="E5:E18" si="0">C5-D5</f>
        <v>-8444</v>
      </c>
      <c r="F5" s="96">
        <f t="shared" ref="F5:F19" si="1">C5/D5*100-100</f>
        <v>-100</v>
      </c>
    </row>
    <row r="6" spans="1:6" ht="15.75" thickBot="1" x14ac:dyDescent="0.3">
      <c r="A6" s="98">
        <v>31123</v>
      </c>
      <c r="B6" s="104" t="s">
        <v>152</v>
      </c>
      <c r="C6" s="66">
        <v>0</v>
      </c>
      <c r="D6" s="65">
        <v>79999.92</v>
      </c>
      <c r="E6" s="106">
        <f t="shared" si="0"/>
        <v>-79999.92</v>
      </c>
      <c r="F6" s="96">
        <f t="shared" si="1"/>
        <v>-100</v>
      </c>
    </row>
    <row r="7" spans="1:6" ht="15.75" thickBot="1" x14ac:dyDescent="0.3">
      <c r="A7" s="97">
        <v>31124</v>
      </c>
      <c r="B7" s="103" t="s">
        <v>153</v>
      </c>
      <c r="C7" s="68">
        <v>0</v>
      </c>
      <c r="D7" s="68">
        <v>0</v>
      </c>
      <c r="E7" s="106">
        <f t="shared" si="0"/>
        <v>0</v>
      </c>
      <c r="F7" s="96" t="e">
        <f t="shared" si="1"/>
        <v>#DIV/0!</v>
      </c>
    </row>
    <row r="8" spans="1:6" ht="15.75" thickBot="1" x14ac:dyDescent="0.3">
      <c r="A8" s="98">
        <v>31230</v>
      </c>
      <c r="B8" s="104" t="s">
        <v>154</v>
      </c>
      <c r="C8" s="65">
        <v>74100.800000000003</v>
      </c>
      <c r="D8" s="66">
        <v>0</v>
      </c>
      <c r="E8" s="106">
        <f t="shared" si="0"/>
        <v>74100.800000000003</v>
      </c>
      <c r="F8" s="96" t="e">
        <f t="shared" si="1"/>
        <v>#DIV/0!</v>
      </c>
    </row>
    <row r="9" spans="1:6" ht="15.75" thickBot="1" x14ac:dyDescent="0.3">
      <c r="A9" s="97">
        <v>31240</v>
      </c>
      <c r="B9" s="103" t="s">
        <v>155</v>
      </c>
      <c r="C9" s="68">
        <v>0</v>
      </c>
      <c r="D9" s="68">
        <v>0</v>
      </c>
      <c r="E9" s="106">
        <f t="shared" si="0"/>
        <v>0</v>
      </c>
      <c r="F9" s="96" t="e">
        <f t="shared" si="1"/>
        <v>#DIV/0!</v>
      </c>
    </row>
    <row r="10" spans="1:6" ht="15.75" thickBot="1" x14ac:dyDescent="0.3">
      <c r="A10" s="98">
        <v>31250</v>
      </c>
      <c r="B10" s="104" t="s">
        <v>156</v>
      </c>
      <c r="C10" s="66">
        <v>0</v>
      </c>
      <c r="D10" s="65">
        <v>55259.44</v>
      </c>
      <c r="E10" s="106">
        <f t="shared" si="0"/>
        <v>-55259.44</v>
      </c>
      <c r="F10" s="96">
        <f t="shared" si="1"/>
        <v>-100</v>
      </c>
    </row>
    <row r="11" spans="1:6" ht="15.75" thickBot="1" x14ac:dyDescent="0.3">
      <c r="A11" s="97">
        <v>31260</v>
      </c>
      <c r="B11" s="103" t="s">
        <v>157</v>
      </c>
      <c r="C11" s="67">
        <v>31597.69</v>
      </c>
      <c r="D11" s="67">
        <v>8601.4599999999991</v>
      </c>
      <c r="E11" s="106">
        <f t="shared" si="0"/>
        <v>22996.23</v>
      </c>
      <c r="F11" s="108">
        <f>C11/D11*100-100</f>
        <v>267.35263548281341</v>
      </c>
    </row>
    <row r="12" spans="1:6" ht="15.75" thickBot="1" x14ac:dyDescent="0.3">
      <c r="A12" s="98">
        <v>31270</v>
      </c>
      <c r="B12" s="104" t="s">
        <v>158</v>
      </c>
      <c r="C12" s="99">
        <v>0</v>
      </c>
      <c r="D12" s="65">
        <v>13957</v>
      </c>
      <c r="E12" s="106">
        <f t="shared" si="0"/>
        <v>-13957</v>
      </c>
      <c r="F12" s="96">
        <f t="shared" si="1"/>
        <v>-100</v>
      </c>
    </row>
    <row r="13" spans="1:6" ht="15.75" thickBot="1" x14ac:dyDescent="0.3">
      <c r="A13" s="97">
        <v>31510</v>
      </c>
      <c r="B13" s="103" t="s">
        <v>159</v>
      </c>
      <c r="C13" s="68">
        <v>0</v>
      </c>
      <c r="D13" s="68">
        <v>0</v>
      </c>
      <c r="E13" s="106">
        <f t="shared" si="0"/>
        <v>0</v>
      </c>
      <c r="F13" s="96" t="e">
        <f t="shared" si="1"/>
        <v>#DIV/0!</v>
      </c>
    </row>
    <row r="14" spans="1:6" ht="15.75" thickBot="1" x14ac:dyDescent="0.3">
      <c r="A14" s="98">
        <v>31690</v>
      </c>
      <c r="B14" s="104" t="s">
        <v>160</v>
      </c>
      <c r="C14" s="99">
        <v>0</v>
      </c>
      <c r="D14" s="65">
        <v>37453.08</v>
      </c>
      <c r="E14" s="106">
        <f t="shared" si="0"/>
        <v>-37453.08</v>
      </c>
      <c r="F14" s="96">
        <f t="shared" si="1"/>
        <v>-100</v>
      </c>
    </row>
    <row r="15" spans="1:6" ht="15.75" thickBot="1" x14ac:dyDescent="0.3">
      <c r="A15" s="97">
        <v>31702</v>
      </c>
      <c r="B15" s="103" t="s">
        <v>161</v>
      </c>
      <c r="C15" s="68">
        <v>0</v>
      </c>
      <c r="D15" s="68">
        <v>0</v>
      </c>
      <c r="E15" s="106">
        <f t="shared" si="0"/>
        <v>0</v>
      </c>
      <c r="F15" s="96" t="e">
        <f t="shared" si="1"/>
        <v>#DIV/0!</v>
      </c>
    </row>
    <row r="16" spans="1:6" ht="15.75" thickBot="1" x14ac:dyDescent="0.3">
      <c r="A16" s="98">
        <v>32100</v>
      </c>
      <c r="B16" s="104" t="s">
        <v>162</v>
      </c>
      <c r="C16" s="65">
        <v>2540</v>
      </c>
      <c r="D16" s="65">
        <v>5000</v>
      </c>
      <c r="E16" s="106">
        <f t="shared" si="0"/>
        <v>-2460</v>
      </c>
      <c r="F16" s="96">
        <f t="shared" si="1"/>
        <v>-49.2</v>
      </c>
    </row>
    <row r="17" spans="1:6" ht="15.75" thickBot="1" x14ac:dyDescent="0.3">
      <c r="A17" s="97">
        <v>32120</v>
      </c>
      <c r="B17" s="103" t="s">
        <v>163</v>
      </c>
      <c r="C17" s="67">
        <v>64899.92</v>
      </c>
      <c r="D17" s="100">
        <v>0</v>
      </c>
      <c r="E17" s="106">
        <f t="shared" si="0"/>
        <v>64899.92</v>
      </c>
      <c r="F17" s="96" t="e">
        <f t="shared" si="1"/>
        <v>#DIV/0!</v>
      </c>
    </row>
    <row r="18" spans="1:6" ht="15.75" thickBot="1" x14ac:dyDescent="0.3">
      <c r="A18" s="98">
        <v>34000</v>
      </c>
      <c r="B18" s="104" t="s">
        <v>164</v>
      </c>
      <c r="C18" s="66">
        <v>0</v>
      </c>
      <c r="D18" s="66">
        <v>0</v>
      </c>
      <c r="E18" s="106">
        <f t="shared" si="0"/>
        <v>0</v>
      </c>
      <c r="F18" s="96" t="e">
        <f t="shared" si="1"/>
        <v>#DIV/0!</v>
      </c>
    </row>
    <row r="19" spans="1:6" ht="15.75" thickBot="1" x14ac:dyDescent="0.3">
      <c r="A19" s="98"/>
      <c r="B19" s="105" t="s">
        <v>165</v>
      </c>
      <c r="C19" s="81">
        <v>189732.4</v>
      </c>
      <c r="D19" s="81">
        <v>208714.9</v>
      </c>
      <c r="E19" s="107">
        <f>C19-D19</f>
        <v>-18982.5</v>
      </c>
      <c r="F19" s="108">
        <f t="shared" si="1"/>
        <v>-9.094942431038703</v>
      </c>
    </row>
    <row r="20" spans="1:6" ht="15.75" thickBot="1" x14ac:dyDescent="0.3">
      <c r="A20" s="101"/>
      <c r="B20" s="72" t="s">
        <v>166</v>
      </c>
      <c r="C20" s="69">
        <v>2126165.2400000002</v>
      </c>
      <c r="D20" s="69">
        <v>1708388.52</v>
      </c>
      <c r="E20" s="107">
        <f>C20-D20</f>
        <v>417776.7200000002</v>
      </c>
      <c r="F20" s="109">
        <f>C20/D20*100-100</f>
        <v>24.454432648610862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6"/>
  <sheetViews>
    <sheetView workbookViewId="0">
      <selection activeCell="O13" sqref="O13"/>
    </sheetView>
  </sheetViews>
  <sheetFormatPr defaultRowHeight="15" x14ac:dyDescent="0.25"/>
  <cols>
    <col min="1" max="1" width="5.5703125" customWidth="1"/>
    <col min="2" max="2" width="10" customWidth="1"/>
    <col min="3" max="3" width="65.85546875" style="117" customWidth="1"/>
    <col min="4" max="4" width="11.85546875" customWidth="1"/>
    <col min="5" max="5" width="12.140625" customWidth="1"/>
    <col min="6" max="6" width="10.7109375" customWidth="1"/>
    <col min="7" max="7" width="13.85546875" customWidth="1"/>
    <col min="8" max="8" width="13" customWidth="1"/>
  </cols>
  <sheetData>
    <row r="1" spans="1:8" ht="15.75" x14ac:dyDescent="0.25">
      <c r="B1" s="30" t="s">
        <v>167</v>
      </c>
    </row>
    <row r="2" spans="1:8" ht="15.75" thickBot="1" x14ac:dyDescent="0.3"/>
    <row r="3" spans="1:8" ht="45.75" customHeight="1" thickBot="1" x14ac:dyDescent="0.3">
      <c r="A3" s="127" t="s">
        <v>168</v>
      </c>
      <c r="B3" s="28" t="s">
        <v>72</v>
      </c>
      <c r="C3" s="128" t="s">
        <v>169</v>
      </c>
      <c r="D3" s="29" t="s">
        <v>170</v>
      </c>
      <c r="E3" s="29" t="s">
        <v>171</v>
      </c>
      <c r="F3" s="29" t="s">
        <v>172</v>
      </c>
      <c r="G3" s="29" t="s">
        <v>173</v>
      </c>
      <c r="H3" s="29" t="s">
        <v>73</v>
      </c>
    </row>
    <row r="4" spans="1:8" ht="15.75" thickBot="1" x14ac:dyDescent="0.3">
      <c r="A4" s="129"/>
      <c r="B4" s="130"/>
      <c r="C4" s="131"/>
      <c r="D4" s="130"/>
      <c r="E4" s="130"/>
      <c r="F4" s="132"/>
      <c r="G4" s="132"/>
      <c r="H4" s="158"/>
    </row>
    <row r="5" spans="1:8" ht="15.75" thickBot="1" x14ac:dyDescent="0.3">
      <c r="A5" s="144"/>
      <c r="B5" s="145"/>
      <c r="C5" s="146" t="s">
        <v>174</v>
      </c>
      <c r="D5" s="148">
        <v>576471</v>
      </c>
      <c r="E5" s="148">
        <v>408921</v>
      </c>
      <c r="F5" s="148">
        <v>43009</v>
      </c>
      <c r="G5" s="148">
        <v>1028401</v>
      </c>
      <c r="H5" s="159">
        <v>189732.4</v>
      </c>
    </row>
    <row r="6" spans="1:8" ht="15.75" thickBot="1" x14ac:dyDescent="0.3">
      <c r="A6" s="110"/>
      <c r="B6" s="111">
        <v>180</v>
      </c>
      <c r="C6" s="118" t="s">
        <v>175</v>
      </c>
      <c r="D6" s="149">
        <v>50000</v>
      </c>
      <c r="E6" s="149">
        <v>5000</v>
      </c>
      <c r="F6" s="149" t="s">
        <v>69</v>
      </c>
      <c r="G6" s="149">
        <v>55000</v>
      </c>
      <c r="H6" s="149">
        <v>45335.68</v>
      </c>
    </row>
    <row r="7" spans="1:8" ht="15.75" thickBot="1" x14ac:dyDescent="0.3">
      <c r="A7" s="112"/>
      <c r="B7" s="113">
        <v>18444</v>
      </c>
      <c r="C7" s="119" t="s">
        <v>176</v>
      </c>
      <c r="D7" s="150">
        <v>50000</v>
      </c>
      <c r="E7" s="150">
        <v>5000</v>
      </c>
      <c r="F7" s="150" t="s">
        <v>69</v>
      </c>
      <c r="G7" s="150">
        <v>55000</v>
      </c>
      <c r="H7" s="150">
        <v>45335.68</v>
      </c>
    </row>
    <row r="8" spans="1:8" ht="15.75" thickBot="1" x14ac:dyDescent="0.3">
      <c r="A8" s="114">
        <v>1</v>
      </c>
      <c r="B8" s="145">
        <v>51616</v>
      </c>
      <c r="C8" s="120" t="s">
        <v>177</v>
      </c>
      <c r="D8" s="151">
        <v>5000</v>
      </c>
      <c r="E8" s="151" t="s">
        <v>69</v>
      </c>
      <c r="F8" s="160"/>
      <c r="G8" s="152">
        <v>5000</v>
      </c>
      <c r="H8" s="161"/>
    </row>
    <row r="9" spans="1:8" ht="15.75" thickBot="1" x14ac:dyDescent="0.3">
      <c r="A9" s="114">
        <v>2</v>
      </c>
      <c r="B9" s="145">
        <v>53735</v>
      </c>
      <c r="C9" s="120" t="s">
        <v>178</v>
      </c>
      <c r="D9" s="151">
        <v>5000</v>
      </c>
      <c r="E9" s="151" t="s">
        <v>69</v>
      </c>
      <c r="F9" s="160"/>
      <c r="G9" s="152">
        <v>5000</v>
      </c>
      <c r="H9" s="161"/>
    </row>
    <row r="10" spans="1:8" ht="30.75" thickBot="1" x14ac:dyDescent="0.3">
      <c r="A10" s="114">
        <v>3</v>
      </c>
      <c r="B10" s="145">
        <v>53750</v>
      </c>
      <c r="C10" s="121" t="s">
        <v>179</v>
      </c>
      <c r="D10" s="151">
        <v>5000</v>
      </c>
      <c r="E10" s="151" t="s">
        <v>69</v>
      </c>
      <c r="F10" s="160"/>
      <c r="G10" s="152">
        <v>5000</v>
      </c>
      <c r="H10" s="161"/>
    </row>
    <row r="11" spans="1:8" ht="15.75" thickBot="1" x14ac:dyDescent="0.3">
      <c r="A11" s="114">
        <v>4</v>
      </c>
      <c r="B11" s="145">
        <v>53772</v>
      </c>
      <c r="C11" s="121" t="s">
        <v>180</v>
      </c>
      <c r="D11" s="151">
        <v>15000</v>
      </c>
      <c r="E11" s="151" t="s">
        <v>69</v>
      </c>
      <c r="F11" s="160"/>
      <c r="G11" s="152">
        <v>15000</v>
      </c>
      <c r="H11" s="162">
        <v>13737.99</v>
      </c>
    </row>
    <row r="12" spans="1:8" ht="30.75" thickBot="1" x14ac:dyDescent="0.3">
      <c r="A12" s="114">
        <v>5</v>
      </c>
      <c r="B12" s="145">
        <v>53773</v>
      </c>
      <c r="C12" s="123" t="s">
        <v>181</v>
      </c>
      <c r="D12" s="151">
        <v>20000</v>
      </c>
      <c r="E12" s="151">
        <v>5000</v>
      </c>
      <c r="F12" s="160"/>
      <c r="G12" s="152">
        <v>25000</v>
      </c>
      <c r="H12" s="162">
        <v>31597.69</v>
      </c>
    </row>
    <row r="13" spans="1:8" ht="15.75" thickBot="1" x14ac:dyDescent="0.3">
      <c r="A13" s="137"/>
      <c r="B13" s="138">
        <v>660</v>
      </c>
      <c r="C13" s="139" t="s">
        <v>182</v>
      </c>
      <c r="D13" s="153">
        <v>368471</v>
      </c>
      <c r="E13" s="153">
        <v>321530</v>
      </c>
      <c r="F13" s="153">
        <v>43009</v>
      </c>
      <c r="G13" s="153">
        <v>733010</v>
      </c>
      <c r="H13" s="153">
        <v>127802.73</v>
      </c>
    </row>
    <row r="14" spans="1:8" ht="15.75" thickBot="1" x14ac:dyDescent="0.3">
      <c r="A14" s="140"/>
      <c r="B14" s="138">
        <v>66480</v>
      </c>
      <c r="C14" s="139" t="s">
        <v>183</v>
      </c>
      <c r="D14" s="153">
        <v>368471</v>
      </c>
      <c r="E14" s="153">
        <v>321530</v>
      </c>
      <c r="F14" s="153">
        <v>43009</v>
      </c>
      <c r="G14" s="153">
        <v>733010</v>
      </c>
      <c r="H14" s="153">
        <v>127802.73</v>
      </c>
    </row>
    <row r="15" spans="1:8" ht="15.75" thickBot="1" x14ac:dyDescent="0.3">
      <c r="A15" s="134">
        <v>6</v>
      </c>
      <c r="B15" s="147">
        <v>41635</v>
      </c>
      <c r="C15" s="123" t="s">
        <v>184</v>
      </c>
      <c r="D15" s="154">
        <v>5000</v>
      </c>
      <c r="E15" s="154" t="s">
        <v>69</v>
      </c>
      <c r="F15" s="163"/>
      <c r="G15" s="155">
        <v>5000</v>
      </c>
      <c r="H15" s="164"/>
    </row>
    <row r="16" spans="1:8" ht="15.75" thickBot="1" x14ac:dyDescent="0.3">
      <c r="A16" s="135">
        <v>7</v>
      </c>
      <c r="B16" s="147">
        <v>41641</v>
      </c>
      <c r="C16" s="123" t="s">
        <v>185</v>
      </c>
      <c r="D16" s="154">
        <v>35000</v>
      </c>
      <c r="E16" s="154">
        <v>5000</v>
      </c>
      <c r="F16" s="163"/>
      <c r="G16" s="155">
        <v>40000</v>
      </c>
      <c r="H16" s="164"/>
    </row>
    <row r="17" spans="1:8" ht="15.75" thickBot="1" x14ac:dyDescent="0.3">
      <c r="A17" s="134">
        <v>8</v>
      </c>
      <c r="B17" s="147">
        <v>47270</v>
      </c>
      <c r="C17" s="123" t="s">
        <v>186</v>
      </c>
      <c r="D17" s="154">
        <v>18375</v>
      </c>
      <c r="E17" s="154">
        <v>114530</v>
      </c>
      <c r="F17" s="163"/>
      <c r="G17" s="155">
        <v>132905</v>
      </c>
      <c r="H17" s="164"/>
    </row>
    <row r="18" spans="1:8" ht="15.75" thickBot="1" x14ac:dyDescent="0.3">
      <c r="A18" s="135">
        <v>9</v>
      </c>
      <c r="B18" s="147">
        <v>51071</v>
      </c>
      <c r="C18" s="103" t="s">
        <v>187</v>
      </c>
      <c r="D18" s="156">
        <v>8000</v>
      </c>
      <c r="E18" s="156">
        <v>12000</v>
      </c>
      <c r="F18" s="163"/>
      <c r="G18" s="155">
        <v>20000</v>
      </c>
      <c r="H18" s="164"/>
    </row>
    <row r="19" spans="1:8" ht="30.75" thickBot="1" x14ac:dyDescent="0.3">
      <c r="A19" s="134">
        <v>10</v>
      </c>
      <c r="B19" s="147">
        <v>51085</v>
      </c>
      <c r="C19" s="120" t="s">
        <v>188</v>
      </c>
      <c r="D19" s="154">
        <v>15000</v>
      </c>
      <c r="E19" s="154">
        <v>5000</v>
      </c>
      <c r="F19" s="163"/>
      <c r="G19" s="155">
        <v>20000</v>
      </c>
      <c r="H19" s="154">
        <v>29899.919999999998</v>
      </c>
    </row>
    <row r="20" spans="1:8" ht="45.75" thickBot="1" x14ac:dyDescent="0.3">
      <c r="A20" s="135">
        <v>11</v>
      </c>
      <c r="B20" s="147">
        <v>51581</v>
      </c>
      <c r="C20" s="120" t="s">
        <v>189</v>
      </c>
      <c r="D20" s="154">
        <v>30000</v>
      </c>
      <c r="E20" s="154">
        <v>30000</v>
      </c>
      <c r="F20" s="163"/>
      <c r="G20" s="155">
        <v>60000</v>
      </c>
      <c r="H20" s="164"/>
    </row>
    <row r="21" spans="1:8" ht="30.75" thickBot="1" x14ac:dyDescent="0.3">
      <c r="A21" s="134">
        <v>12</v>
      </c>
      <c r="B21" s="147">
        <v>51589</v>
      </c>
      <c r="C21" s="123" t="s">
        <v>190</v>
      </c>
      <c r="D21" s="154">
        <v>30000</v>
      </c>
      <c r="E21" s="154">
        <v>10000</v>
      </c>
      <c r="F21" s="163"/>
      <c r="G21" s="155">
        <v>40000</v>
      </c>
      <c r="H21" s="164"/>
    </row>
    <row r="22" spans="1:8" ht="15.75" thickBot="1" x14ac:dyDescent="0.3">
      <c r="A22" s="135">
        <v>13</v>
      </c>
      <c r="B22" s="147">
        <v>51604</v>
      </c>
      <c r="C22" s="123" t="s">
        <v>191</v>
      </c>
      <c r="D22" s="154" t="s">
        <v>69</v>
      </c>
      <c r="E22" s="154" t="s">
        <v>69</v>
      </c>
      <c r="F22" s="163"/>
      <c r="G22" s="155" t="s">
        <v>69</v>
      </c>
      <c r="H22" s="164"/>
    </row>
    <row r="23" spans="1:8" ht="15.75" thickBot="1" x14ac:dyDescent="0.3">
      <c r="A23" s="134">
        <v>14</v>
      </c>
      <c r="B23" s="147">
        <v>51721</v>
      </c>
      <c r="C23" s="123" t="s">
        <v>192</v>
      </c>
      <c r="D23" s="154" t="s">
        <v>69</v>
      </c>
      <c r="E23" s="154" t="s">
        <v>69</v>
      </c>
      <c r="F23" s="163"/>
      <c r="G23" s="155" t="s">
        <v>69</v>
      </c>
      <c r="H23" s="164"/>
    </row>
    <row r="24" spans="1:8" ht="30.75" thickBot="1" x14ac:dyDescent="0.3">
      <c r="A24" s="135">
        <v>15</v>
      </c>
      <c r="B24" s="147">
        <v>51722</v>
      </c>
      <c r="C24" s="121" t="s">
        <v>193</v>
      </c>
      <c r="D24" s="156">
        <v>15000</v>
      </c>
      <c r="E24" s="156">
        <v>5000</v>
      </c>
      <c r="F24" s="163"/>
      <c r="G24" s="155">
        <v>20000</v>
      </c>
      <c r="H24" s="164"/>
    </row>
    <row r="25" spans="1:8" ht="30.75" thickBot="1" x14ac:dyDescent="0.3">
      <c r="A25" s="134">
        <v>16</v>
      </c>
      <c r="B25" s="147">
        <v>52894</v>
      </c>
      <c r="C25" s="123" t="s">
        <v>194</v>
      </c>
      <c r="D25" s="154">
        <v>40000</v>
      </c>
      <c r="E25" s="154">
        <v>25000</v>
      </c>
      <c r="F25" s="163"/>
      <c r="G25" s="155">
        <v>65000</v>
      </c>
      <c r="H25" s="164"/>
    </row>
    <row r="26" spans="1:8" ht="30.75" thickBot="1" x14ac:dyDescent="0.3">
      <c r="A26" s="135">
        <v>17</v>
      </c>
      <c r="B26" s="147">
        <v>52906</v>
      </c>
      <c r="C26" s="120" t="s">
        <v>195</v>
      </c>
      <c r="D26" s="154">
        <v>5000</v>
      </c>
      <c r="E26" s="154" t="s">
        <v>69</v>
      </c>
      <c r="F26" s="163"/>
      <c r="G26" s="155">
        <v>5000</v>
      </c>
      <c r="H26" s="164"/>
    </row>
    <row r="27" spans="1:8" ht="15.75" thickBot="1" x14ac:dyDescent="0.3">
      <c r="A27" s="134">
        <v>18</v>
      </c>
      <c r="B27" s="147">
        <v>53121</v>
      </c>
      <c r="C27" s="120" t="s">
        <v>196</v>
      </c>
      <c r="D27" s="154">
        <v>30000</v>
      </c>
      <c r="E27" s="154">
        <v>30000</v>
      </c>
      <c r="F27" s="163"/>
      <c r="G27" s="155">
        <v>60000</v>
      </c>
      <c r="H27" s="164"/>
    </row>
    <row r="28" spans="1:8" ht="15.75" thickBot="1" x14ac:dyDescent="0.3">
      <c r="A28" s="135">
        <v>19</v>
      </c>
      <c r="B28" s="147">
        <v>53201</v>
      </c>
      <c r="C28" s="120" t="s">
        <v>197</v>
      </c>
      <c r="D28" s="154" t="s">
        <v>69</v>
      </c>
      <c r="E28" s="154">
        <v>5000</v>
      </c>
      <c r="F28" s="163"/>
      <c r="G28" s="155">
        <v>5000</v>
      </c>
      <c r="H28" s="164"/>
    </row>
    <row r="29" spans="1:8" ht="15.75" thickBot="1" x14ac:dyDescent="0.3">
      <c r="A29" s="134">
        <v>20</v>
      </c>
      <c r="B29" s="147">
        <v>53366</v>
      </c>
      <c r="C29" s="120" t="s">
        <v>198</v>
      </c>
      <c r="D29" s="154">
        <v>20000</v>
      </c>
      <c r="E29" s="154">
        <v>15000</v>
      </c>
      <c r="F29" s="163"/>
      <c r="G29" s="155">
        <v>35000</v>
      </c>
      <c r="H29" s="154">
        <v>35000</v>
      </c>
    </row>
    <row r="30" spans="1:8" ht="30.75" thickBot="1" x14ac:dyDescent="0.3">
      <c r="A30" s="135">
        <v>21</v>
      </c>
      <c r="B30" s="147">
        <v>53370</v>
      </c>
      <c r="C30" s="120" t="s">
        <v>199</v>
      </c>
      <c r="D30" s="154">
        <v>10000</v>
      </c>
      <c r="E30" s="154">
        <v>5000</v>
      </c>
      <c r="F30" s="163"/>
      <c r="G30" s="155">
        <v>15000</v>
      </c>
      <c r="H30" s="164"/>
    </row>
    <row r="31" spans="1:8" ht="15.75" thickBot="1" x14ac:dyDescent="0.3">
      <c r="A31" s="134">
        <v>22</v>
      </c>
      <c r="B31" s="147">
        <v>53429</v>
      </c>
      <c r="C31" s="120" t="s">
        <v>200</v>
      </c>
      <c r="D31" s="154">
        <v>2096</v>
      </c>
      <c r="E31" s="154">
        <v>5000</v>
      </c>
      <c r="F31" s="163"/>
      <c r="G31" s="155">
        <v>7096</v>
      </c>
      <c r="H31" s="164"/>
    </row>
    <row r="32" spans="1:8" ht="15.75" thickBot="1" x14ac:dyDescent="0.3">
      <c r="A32" s="135">
        <v>23</v>
      </c>
      <c r="B32" s="147">
        <v>53435</v>
      </c>
      <c r="C32" s="120" t="s">
        <v>201</v>
      </c>
      <c r="D32" s="154">
        <v>10000</v>
      </c>
      <c r="E32" s="154" t="s">
        <v>69</v>
      </c>
      <c r="F32" s="155">
        <v>43009</v>
      </c>
      <c r="G32" s="155">
        <v>53009</v>
      </c>
      <c r="H32" s="154">
        <v>35700.71</v>
      </c>
    </row>
    <row r="33" spans="1:8" ht="45.75" thickBot="1" x14ac:dyDescent="0.3">
      <c r="A33" s="134">
        <v>24</v>
      </c>
      <c r="B33" s="147">
        <v>53471</v>
      </c>
      <c r="C33" s="120" t="s">
        <v>202</v>
      </c>
      <c r="D33" s="154">
        <v>30000</v>
      </c>
      <c r="E33" s="154">
        <v>20000</v>
      </c>
      <c r="F33" s="163"/>
      <c r="G33" s="155">
        <v>50000</v>
      </c>
      <c r="H33" s="164"/>
    </row>
    <row r="34" spans="1:8" ht="30.75" thickBot="1" x14ac:dyDescent="0.3">
      <c r="A34" s="135">
        <v>25</v>
      </c>
      <c r="B34" s="147">
        <v>53484</v>
      </c>
      <c r="C34" s="123" t="s">
        <v>203</v>
      </c>
      <c r="D34" s="154">
        <v>40000</v>
      </c>
      <c r="E34" s="154">
        <v>20000</v>
      </c>
      <c r="F34" s="163"/>
      <c r="G34" s="155">
        <v>60000</v>
      </c>
      <c r="H34" s="154">
        <v>24662.1</v>
      </c>
    </row>
    <row r="35" spans="1:8" ht="30.75" thickBot="1" x14ac:dyDescent="0.3">
      <c r="A35" s="134">
        <v>26</v>
      </c>
      <c r="B35" s="147">
        <v>53902</v>
      </c>
      <c r="C35" s="123" t="s">
        <v>204</v>
      </c>
      <c r="D35" s="154">
        <v>10000</v>
      </c>
      <c r="E35" s="154">
        <v>5000</v>
      </c>
      <c r="F35" s="163"/>
      <c r="G35" s="155">
        <v>15000</v>
      </c>
      <c r="H35" s="154">
        <v>2540</v>
      </c>
    </row>
    <row r="36" spans="1:8" ht="30.75" thickBot="1" x14ac:dyDescent="0.3">
      <c r="A36" s="135">
        <v>27</v>
      </c>
      <c r="B36" s="147">
        <v>51363</v>
      </c>
      <c r="C36" s="123" t="s">
        <v>205</v>
      </c>
      <c r="D36" s="154">
        <v>15000</v>
      </c>
      <c r="E36" s="154">
        <v>10000</v>
      </c>
      <c r="F36" s="163"/>
      <c r="G36" s="155">
        <v>25000</v>
      </c>
      <c r="H36" s="164"/>
    </row>
    <row r="37" spans="1:8" ht="15.75" thickBot="1" x14ac:dyDescent="0.3">
      <c r="A37" s="141"/>
      <c r="B37" s="142">
        <v>730</v>
      </c>
      <c r="C37" s="139" t="s">
        <v>206</v>
      </c>
      <c r="D37" s="157">
        <v>30000</v>
      </c>
      <c r="E37" s="157" t="s">
        <v>69</v>
      </c>
      <c r="F37" s="165"/>
      <c r="G37" s="157">
        <v>30000</v>
      </c>
      <c r="H37" s="157" t="s">
        <v>69</v>
      </c>
    </row>
    <row r="38" spans="1:8" ht="15.75" thickBot="1" x14ac:dyDescent="0.3">
      <c r="A38" s="141"/>
      <c r="B38" s="142">
        <v>75050</v>
      </c>
      <c r="C38" s="139" t="s">
        <v>207</v>
      </c>
      <c r="D38" s="157">
        <v>30000</v>
      </c>
      <c r="E38" s="157" t="s">
        <v>69</v>
      </c>
      <c r="F38" s="165"/>
      <c r="G38" s="157">
        <v>30000</v>
      </c>
      <c r="H38" s="157" t="s">
        <v>69</v>
      </c>
    </row>
    <row r="39" spans="1:8" ht="15.75" thickBot="1" x14ac:dyDescent="0.3">
      <c r="A39" s="134">
        <v>28</v>
      </c>
      <c r="B39" s="147">
        <v>52815</v>
      </c>
      <c r="C39" s="123" t="s">
        <v>208</v>
      </c>
      <c r="D39" s="154">
        <v>5000</v>
      </c>
      <c r="E39" s="154" t="s">
        <v>69</v>
      </c>
      <c r="F39" s="163"/>
      <c r="G39" s="155">
        <v>5000</v>
      </c>
      <c r="H39" s="164"/>
    </row>
    <row r="40" spans="1:8" ht="15.75" thickBot="1" x14ac:dyDescent="0.3">
      <c r="A40" s="134">
        <v>29</v>
      </c>
      <c r="B40" s="147">
        <v>53030</v>
      </c>
      <c r="C40" s="123" t="s">
        <v>209</v>
      </c>
      <c r="D40" s="154">
        <v>25000</v>
      </c>
      <c r="E40" s="154" t="s">
        <v>69</v>
      </c>
      <c r="F40" s="163"/>
      <c r="G40" s="155">
        <v>25000</v>
      </c>
      <c r="H40" s="164"/>
    </row>
    <row r="41" spans="1:8" ht="15.75" thickBot="1" x14ac:dyDescent="0.3">
      <c r="A41" s="141"/>
      <c r="B41" s="142">
        <v>920</v>
      </c>
      <c r="C41" s="142" t="s">
        <v>210</v>
      </c>
      <c r="D41" s="157">
        <v>128000</v>
      </c>
      <c r="E41" s="157">
        <v>82391</v>
      </c>
      <c r="F41" s="165"/>
      <c r="G41" s="157">
        <v>210391</v>
      </c>
      <c r="H41" s="157">
        <v>16593.990000000002</v>
      </c>
    </row>
    <row r="42" spans="1:8" ht="15.75" thickBot="1" x14ac:dyDescent="0.3">
      <c r="A42" s="141"/>
      <c r="B42" s="142">
        <v>92175</v>
      </c>
      <c r="C42" s="142" t="s">
        <v>211</v>
      </c>
      <c r="D42" s="157">
        <v>15000</v>
      </c>
      <c r="E42" s="157">
        <v>5000</v>
      </c>
      <c r="F42" s="165"/>
      <c r="G42" s="157">
        <v>20000</v>
      </c>
      <c r="H42" s="157">
        <v>16593.990000000002</v>
      </c>
    </row>
    <row r="43" spans="1:8" ht="30.75" thickBot="1" x14ac:dyDescent="0.3">
      <c r="A43" s="135">
        <v>30</v>
      </c>
      <c r="B43" s="147">
        <v>51724</v>
      </c>
      <c r="C43" s="123" t="s">
        <v>215</v>
      </c>
      <c r="D43" s="154">
        <v>15000</v>
      </c>
      <c r="E43" s="154">
        <v>5000</v>
      </c>
      <c r="F43" s="163"/>
      <c r="G43" s="155">
        <v>20000</v>
      </c>
      <c r="H43" s="154">
        <v>16593.990000000002</v>
      </c>
    </row>
    <row r="44" spans="1:8" ht="15.75" thickBot="1" x14ac:dyDescent="0.3">
      <c r="A44" s="143"/>
      <c r="B44" s="142">
        <v>94020</v>
      </c>
      <c r="C44" s="139" t="s">
        <v>212</v>
      </c>
      <c r="D44" s="157">
        <v>113000</v>
      </c>
      <c r="E44" s="157">
        <v>77391</v>
      </c>
      <c r="F44" s="165"/>
      <c r="G44" s="157">
        <v>190391</v>
      </c>
      <c r="H44" s="157" t="s">
        <v>69</v>
      </c>
    </row>
    <row r="45" spans="1:8" ht="15.75" thickBot="1" x14ac:dyDescent="0.3">
      <c r="A45" s="135">
        <v>31</v>
      </c>
      <c r="B45" s="147">
        <v>52945</v>
      </c>
      <c r="C45" s="122" t="s">
        <v>213</v>
      </c>
      <c r="D45" s="154">
        <v>58000</v>
      </c>
      <c r="E45" s="154">
        <v>65391</v>
      </c>
      <c r="F45" s="163"/>
      <c r="G45" s="155">
        <v>123391</v>
      </c>
      <c r="H45" s="164"/>
    </row>
    <row r="46" spans="1:8" ht="30.75" thickBot="1" x14ac:dyDescent="0.3">
      <c r="A46" s="135">
        <v>32</v>
      </c>
      <c r="B46" s="147">
        <v>53774</v>
      </c>
      <c r="C46" s="123" t="s">
        <v>214</v>
      </c>
      <c r="D46" s="154">
        <v>55000</v>
      </c>
      <c r="E46" s="154">
        <v>12000</v>
      </c>
      <c r="F46" s="163"/>
      <c r="G46" s="155">
        <v>67000</v>
      </c>
      <c r="H46" s="1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Shkresa</vt:lpstr>
      <vt:lpstr>Raport i buxhetit SIMFK</vt:lpstr>
      <vt:lpstr>Krahasimi i pagesave 2023-2022</vt:lpstr>
      <vt:lpstr>Aneks 1</vt:lpstr>
      <vt:lpstr>Aneks 2</vt:lpstr>
      <vt:lpstr>Aneks 3</vt:lpstr>
      <vt:lpstr>Aneks 4</vt:lpstr>
      <vt:lpstr>Aneks 5</vt:lpstr>
      <vt:lpstr>Aneks 6</vt:lpstr>
      <vt:lpstr>Aneks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2023-11-10T10:43:20Z</dcterms:created>
  <dcterms:modified xsi:type="dcterms:W3CDTF">2023-11-13T13:17:43Z</dcterms:modified>
</cp:coreProperties>
</file>