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30"/>
  </bookViews>
  <sheets>
    <sheet name="Pagesat Janar-Qershor 2022" sheetId="1" r:id="rId1"/>
    <sheet name="Pranimet Janar-Qershor 2022" sheetId="3" r:id="rId2"/>
  </sheets>
  <calcPr calcId="162913"/>
</workbook>
</file>

<file path=xl/calcChain.xml><?xml version="1.0" encoding="utf-8"?>
<calcChain xmlns="http://schemas.openxmlformats.org/spreadsheetml/2006/main">
  <c r="Q52" i="1"/>
  <c r="Q51" l="1"/>
  <c r="K50"/>
  <c r="C50" s="1"/>
  <c r="Q50"/>
  <c r="C48" i="3"/>
  <c r="M57" l="1"/>
  <c r="L57"/>
  <c r="K57"/>
  <c r="J57"/>
  <c r="I57"/>
  <c r="H57"/>
  <c r="G57"/>
  <c r="F57"/>
  <c r="E57"/>
  <c r="D57"/>
  <c r="C56"/>
  <c r="C55"/>
  <c r="C54"/>
  <c r="C53"/>
  <c r="C52"/>
  <c r="C51"/>
  <c r="C50"/>
  <c r="C49"/>
  <c r="C47"/>
  <c r="C46"/>
  <c r="C45"/>
  <c r="M44"/>
  <c r="L44"/>
  <c r="K44"/>
  <c r="J44"/>
  <c r="I44"/>
  <c r="H44"/>
  <c r="G44"/>
  <c r="F44"/>
  <c r="E44"/>
  <c r="D44"/>
  <c r="C43"/>
  <c r="C42"/>
  <c r="C41"/>
  <c r="C40"/>
  <c r="C39"/>
  <c r="C38"/>
  <c r="C37"/>
  <c r="C36"/>
  <c r="C35"/>
  <c r="C34"/>
  <c r="C33"/>
  <c r="C32"/>
  <c r="M31"/>
  <c r="L31"/>
  <c r="K31"/>
  <c r="J31"/>
  <c r="I31"/>
  <c r="H31"/>
  <c r="G31"/>
  <c r="F31"/>
  <c r="E31"/>
  <c r="D31"/>
  <c r="C30"/>
  <c r="C29"/>
  <c r="C28"/>
  <c r="C27"/>
  <c r="C26"/>
  <c r="C25"/>
  <c r="C24"/>
  <c r="C23"/>
  <c r="C22"/>
  <c r="C21"/>
  <c r="C20"/>
  <c r="C19"/>
  <c r="M18"/>
  <c r="L18"/>
  <c r="K18"/>
  <c r="J18"/>
  <c r="I18"/>
  <c r="H18"/>
  <c r="G18"/>
  <c r="F18"/>
  <c r="E18"/>
  <c r="D18"/>
  <c r="C17"/>
  <c r="C16"/>
  <c r="C15"/>
  <c r="C14"/>
  <c r="C12"/>
  <c r="C11"/>
  <c r="C10"/>
  <c r="C9"/>
  <c r="C8"/>
  <c r="C7"/>
  <c r="C6"/>
  <c r="E48" i="1"/>
  <c r="E49"/>
  <c r="E50"/>
  <c r="E51"/>
  <c r="E52"/>
  <c r="E53"/>
  <c r="E54"/>
  <c r="E55"/>
  <c r="E56"/>
  <c r="E57"/>
  <c r="E47"/>
  <c r="Q48"/>
  <c r="Q49"/>
  <c r="Q47"/>
  <c r="K48"/>
  <c r="K49"/>
  <c r="K51"/>
  <c r="K52"/>
  <c r="K53"/>
  <c r="K54"/>
  <c r="K55"/>
  <c r="K56"/>
  <c r="K57"/>
  <c r="K58"/>
  <c r="K47"/>
  <c r="V59"/>
  <c r="U59"/>
  <c r="T59"/>
  <c r="S59"/>
  <c r="R59"/>
  <c r="P59"/>
  <c r="O59"/>
  <c r="N59"/>
  <c r="M59"/>
  <c r="L59"/>
  <c r="J59"/>
  <c r="I59"/>
  <c r="H59"/>
  <c r="G59"/>
  <c r="F59"/>
  <c r="Q58"/>
  <c r="E58"/>
  <c r="V46"/>
  <c r="U46"/>
  <c r="T46"/>
  <c r="S46"/>
  <c r="R46"/>
  <c r="P46"/>
  <c r="O46"/>
  <c r="N46"/>
  <c r="M46"/>
  <c r="L46"/>
  <c r="J46"/>
  <c r="I46"/>
  <c r="H46"/>
  <c r="G46"/>
  <c r="F46"/>
  <c r="Q45"/>
  <c r="K45"/>
  <c r="E45"/>
  <c r="Q44"/>
  <c r="K44"/>
  <c r="E44"/>
  <c r="Q43"/>
  <c r="K43"/>
  <c r="E43"/>
  <c r="Q42"/>
  <c r="K42"/>
  <c r="E42"/>
  <c r="Q41"/>
  <c r="K41"/>
  <c r="E41"/>
  <c r="Q40"/>
  <c r="K40"/>
  <c r="E40"/>
  <c r="Q39"/>
  <c r="K39"/>
  <c r="E39"/>
  <c r="Q38"/>
  <c r="K38"/>
  <c r="E38"/>
  <c r="Q37"/>
  <c r="K37"/>
  <c r="E37"/>
  <c r="Q36"/>
  <c r="K36"/>
  <c r="E36"/>
  <c r="Q35"/>
  <c r="K35"/>
  <c r="E35"/>
  <c r="Q34"/>
  <c r="K34"/>
  <c r="E34"/>
  <c r="C44" i="3" l="1"/>
  <c r="C58" i="1"/>
  <c r="C31" i="3"/>
  <c r="C57"/>
  <c r="C47" i="1"/>
  <c r="C56"/>
  <c r="C54"/>
  <c r="C52"/>
  <c r="C48"/>
  <c r="C57"/>
  <c r="C55"/>
  <c r="C53"/>
  <c r="C51"/>
  <c r="C49"/>
  <c r="C18" i="3"/>
  <c r="D58" i="1"/>
  <c r="D56"/>
  <c r="D54"/>
  <c r="D52"/>
  <c r="D48"/>
  <c r="D47"/>
  <c r="D57"/>
  <c r="D55"/>
  <c r="D53"/>
  <c r="D51"/>
  <c r="D49"/>
  <c r="E59"/>
  <c r="Q59"/>
  <c r="D41"/>
  <c r="D43"/>
  <c r="D39"/>
  <c r="K46"/>
  <c r="D37"/>
  <c r="D35"/>
  <c r="E46"/>
  <c r="Q46"/>
  <c r="D36"/>
  <c r="D38"/>
  <c r="D40"/>
  <c r="D42"/>
  <c r="D44"/>
  <c r="D45"/>
  <c r="C35"/>
  <c r="C36"/>
  <c r="C37"/>
  <c r="C38"/>
  <c r="C39"/>
  <c r="C40"/>
  <c r="C41"/>
  <c r="C42"/>
  <c r="C43"/>
  <c r="C44"/>
  <c r="C45"/>
  <c r="D34"/>
  <c r="C34"/>
  <c r="F33"/>
  <c r="G33"/>
  <c r="H33"/>
  <c r="I33"/>
  <c r="J33"/>
  <c r="L33"/>
  <c r="M33"/>
  <c r="N33"/>
  <c r="O33"/>
  <c r="P33"/>
  <c r="R33"/>
  <c r="S33"/>
  <c r="T33"/>
  <c r="U33"/>
  <c r="V33"/>
  <c r="F20"/>
  <c r="G20"/>
  <c r="H20"/>
  <c r="I20"/>
  <c r="J20"/>
  <c r="L20"/>
  <c r="M20"/>
  <c r="N20"/>
  <c r="O20"/>
  <c r="P20"/>
  <c r="R20"/>
  <c r="S20"/>
  <c r="T20"/>
  <c r="U20"/>
  <c r="V20"/>
  <c r="K8"/>
  <c r="K32"/>
  <c r="Q32"/>
  <c r="Q8"/>
  <c r="Q9"/>
  <c r="Q10"/>
  <c r="Q11"/>
  <c r="Q12"/>
  <c r="Q13"/>
  <c r="Q14"/>
  <c r="Q15"/>
  <c r="Q16"/>
  <c r="Q17"/>
  <c r="Q18"/>
  <c r="Q19"/>
  <c r="Q21"/>
  <c r="Q22"/>
  <c r="Q23"/>
  <c r="Q24"/>
  <c r="Q25"/>
  <c r="Q26"/>
  <c r="Q27"/>
  <c r="Q28"/>
  <c r="Q29"/>
  <c r="Q30"/>
  <c r="Q31"/>
  <c r="K9"/>
  <c r="K10"/>
  <c r="K11"/>
  <c r="K12"/>
  <c r="K13"/>
  <c r="K14"/>
  <c r="K15"/>
  <c r="K16"/>
  <c r="K17"/>
  <c r="K18"/>
  <c r="K19"/>
  <c r="K21"/>
  <c r="K22"/>
  <c r="K23"/>
  <c r="K24"/>
  <c r="K25"/>
  <c r="K26"/>
  <c r="K27"/>
  <c r="K28"/>
  <c r="K29"/>
  <c r="K30"/>
  <c r="K31"/>
  <c r="E8"/>
  <c r="E9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C46" l="1"/>
  <c r="D46"/>
  <c r="D31"/>
  <c r="C29"/>
  <c r="C27"/>
  <c r="C25"/>
  <c r="C32"/>
  <c r="C30"/>
  <c r="C28"/>
  <c r="C26"/>
  <c r="C24"/>
  <c r="C23"/>
  <c r="E33"/>
  <c r="K33"/>
  <c r="C22"/>
  <c r="Q33"/>
  <c r="C19"/>
  <c r="C18"/>
  <c r="C17"/>
  <c r="C16"/>
  <c r="C15"/>
  <c r="C14"/>
  <c r="C13"/>
  <c r="C12"/>
  <c r="D28"/>
  <c r="D26"/>
  <c r="D24"/>
  <c r="D22"/>
  <c r="D19"/>
  <c r="D17"/>
  <c r="D29"/>
  <c r="D27"/>
  <c r="D25"/>
  <c r="D23"/>
  <c r="D21"/>
  <c r="D18"/>
  <c r="C21"/>
  <c r="C11"/>
  <c r="Q20"/>
  <c r="D9"/>
  <c r="C9"/>
  <c r="D8"/>
  <c r="K20"/>
  <c r="D15"/>
  <c r="D13"/>
  <c r="D11"/>
  <c r="D16"/>
  <c r="D14"/>
  <c r="D12"/>
  <c r="E20"/>
  <c r="C10"/>
  <c r="D10"/>
  <c r="C8"/>
  <c r="D32"/>
  <c r="D30"/>
  <c r="C31"/>
  <c r="D20" l="1"/>
  <c r="C33"/>
  <c r="D33"/>
  <c r="C20"/>
  <c r="D59" l="1"/>
  <c r="C59"/>
  <c r="K59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<sst xmlns="http://schemas.openxmlformats.org/spreadsheetml/2006/main" count="143" uniqueCount="81">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</sst>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67">
    <xf numFmtId="0" fontId="0" fillId="0" borderId="0" xfId="0"/>
    <xf numFmtId="164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0" fillId="0" borderId="10" xfId="1" applyNumberFormat="1" applyFont="1" applyFill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164" fontId="19" fillId="0" borderId="10" xfId="1" applyNumberFormat="1" applyFont="1" applyBorder="1" applyProtection="1">
      <protection hidden="1"/>
    </xf>
    <xf numFmtId="164" fontId="0" fillId="0" borderId="0" xfId="0" applyNumberFormat="1"/>
    <xf numFmtId="0" fontId="26" fillId="0" borderId="0" xfId="0" applyFont="1"/>
    <xf numFmtId="164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4" fontId="16" fillId="39" borderId="23" xfId="1" applyNumberFormat="1" applyFont="1" applyFill="1" applyBorder="1" applyProtection="1">
      <protection hidden="1"/>
    </xf>
    <xf numFmtId="164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4" fontId="0" fillId="0" borderId="31" xfId="1" applyNumberFormat="1" applyFont="1" applyBorder="1" applyProtection="1">
      <protection hidden="1"/>
    </xf>
    <xf numFmtId="164" fontId="0" fillId="0" borderId="32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164" fontId="0" fillId="0" borderId="33" xfId="1" applyNumberFormat="1" applyFont="1" applyFill="1" applyBorder="1" applyProtection="1">
      <protection hidden="1"/>
    </xf>
    <xf numFmtId="164" fontId="14" fillId="0" borderId="32" xfId="1" applyNumberFormat="1" applyFont="1" applyBorder="1" applyProtection="1">
      <protection hidden="1"/>
    </xf>
    <xf numFmtId="164" fontId="0" fillId="0" borderId="18" xfId="1" applyNumberFormat="1" applyFont="1" applyBorder="1" applyProtection="1">
      <protection hidden="1"/>
    </xf>
    <xf numFmtId="164" fontId="0" fillId="0" borderId="44" xfId="1" applyNumberFormat="1" applyFont="1" applyBorder="1" applyProtection="1">
      <protection hidden="1"/>
    </xf>
    <xf numFmtId="164" fontId="16" fillId="39" borderId="45" xfId="1" applyNumberFormat="1" applyFont="1" applyFill="1" applyBorder="1" applyProtection="1">
      <protection hidden="1"/>
    </xf>
    <xf numFmtId="164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4" fontId="0" fillId="0" borderId="36" xfId="1" applyNumberFormat="1" applyFont="1" applyBorder="1" applyProtection="1">
      <protection hidden="1"/>
    </xf>
    <xf numFmtId="164" fontId="0" fillId="0" borderId="37" xfId="1" applyNumberFormat="1" applyFont="1" applyBorder="1" applyProtection="1">
      <protection hidden="1"/>
    </xf>
    <xf numFmtId="164" fontId="0" fillId="0" borderId="38" xfId="1" applyNumberFormat="1" applyFont="1" applyBorder="1" applyProtection="1">
      <protection hidden="1"/>
    </xf>
    <xf numFmtId="164" fontId="16" fillId="39" borderId="39" xfId="1" applyNumberFormat="1" applyFont="1" applyFill="1" applyBorder="1" applyProtection="1">
      <protection hidden="1"/>
    </xf>
    <xf numFmtId="164" fontId="20" fillId="0" borderId="36" xfId="1" applyNumberFormat="1" applyFont="1" applyBorder="1" applyProtection="1">
      <protection hidden="1"/>
    </xf>
    <xf numFmtId="164" fontId="20" fillId="0" borderId="37" xfId="1" applyNumberFormat="1" applyFont="1" applyBorder="1" applyProtection="1">
      <protection hidden="1"/>
    </xf>
    <xf numFmtId="164" fontId="20" fillId="0" borderId="38" xfId="1" applyNumberFormat="1" applyFont="1" applyBorder="1" applyProtection="1">
      <protection hidden="1"/>
    </xf>
    <xf numFmtId="164" fontId="20" fillId="0" borderId="38" xfId="1" applyNumberFormat="1" applyFont="1" applyFill="1" applyBorder="1" applyProtection="1">
      <protection hidden="1"/>
    </xf>
    <xf numFmtId="164" fontId="19" fillId="0" borderId="37" xfId="1" applyNumberFormat="1" applyFont="1" applyBorder="1" applyProtection="1">
      <protection hidden="1"/>
    </xf>
    <xf numFmtId="164" fontId="0" fillId="0" borderId="21" xfId="1" applyNumberFormat="1" applyFont="1" applyBorder="1" applyProtection="1">
      <protection hidden="1"/>
    </xf>
    <xf numFmtId="164" fontId="0" fillId="0" borderId="19" xfId="1" applyNumberFormat="1" applyFont="1" applyBorder="1" applyProtection="1">
      <protection hidden="1"/>
    </xf>
    <xf numFmtId="164" fontId="0" fillId="0" borderId="20" xfId="1" applyNumberFormat="1" applyFont="1" applyBorder="1" applyProtection="1">
      <protection hidden="1"/>
    </xf>
    <xf numFmtId="164" fontId="16" fillId="39" borderId="16" xfId="1" applyNumberFormat="1" applyFont="1" applyFill="1" applyBorder="1" applyProtection="1">
      <protection hidden="1"/>
    </xf>
    <xf numFmtId="164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4" fontId="19" fillId="0" borderId="17" xfId="1" applyNumberFormat="1" applyFont="1" applyBorder="1" applyProtection="1">
      <protection hidden="1"/>
    </xf>
    <xf numFmtId="164" fontId="0" fillId="0" borderId="17" xfId="1" applyNumberFormat="1" applyFont="1" applyBorder="1" applyProtection="1">
      <protection hidden="1"/>
    </xf>
    <xf numFmtId="164" fontId="0" fillId="0" borderId="46" xfId="1" applyNumberFormat="1" applyFont="1" applyBorder="1" applyProtection="1">
      <protection hidden="1"/>
    </xf>
    <xf numFmtId="164" fontId="0" fillId="0" borderId="46" xfId="1" applyNumberFormat="1" applyFont="1" applyFill="1" applyBorder="1" applyProtection="1">
      <protection hidden="1"/>
    </xf>
    <xf numFmtId="164" fontId="0" fillId="0" borderId="38" xfId="1" applyNumberFormat="1" applyFont="1" applyFill="1" applyBorder="1" applyProtection="1">
      <protection hidden="1"/>
    </xf>
    <xf numFmtId="164" fontId="0" fillId="0" borderId="47" xfId="1" applyNumberFormat="1" applyFont="1" applyBorder="1" applyProtection="1">
      <protection hidden="1"/>
    </xf>
    <xf numFmtId="164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4" fontId="13" fillId="55" borderId="39" xfId="1" applyNumberFormat="1" applyFont="1" applyFill="1" applyBorder="1" applyProtection="1">
      <protection hidden="1"/>
    </xf>
    <xf numFmtId="164" fontId="13" fillId="55" borderId="45" xfId="1" applyNumberFormat="1" applyFont="1" applyFill="1" applyBorder="1" applyProtection="1">
      <protection hidden="1"/>
    </xf>
    <xf numFmtId="164" fontId="13" fillId="55" borderId="16" xfId="1" applyNumberFormat="1" applyFont="1" applyFill="1" applyBorder="1" applyProtection="1">
      <protection hidden="1"/>
    </xf>
    <xf numFmtId="164" fontId="13" fillId="55" borderId="23" xfId="1" applyNumberFormat="1" applyFont="1" applyFill="1" applyBorder="1" applyProtection="1">
      <protection hidden="1"/>
    </xf>
    <xf numFmtId="164" fontId="13" fillId="55" borderId="24" xfId="1" applyNumberFormat="1" applyFont="1" applyFill="1" applyBorder="1" applyProtection="1">
      <protection hidden="1"/>
    </xf>
    <xf numFmtId="164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4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4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43" fontId="1" fillId="0" borderId="52" xfId="1" applyFont="1" applyBorder="1" applyAlignment="1">
      <alignment horizontal="right"/>
    </xf>
    <xf numFmtId="43" fontId="19" fillId="52" borderId="52" xfId="1" applyFont="1" applyFill="1" applyBorder="1" applyAlignment="1">
      <alignment horizontal="right"/>
    </xf>
    <xf numFmtId="43" fontId="19" fillId="0" borderId="52" xfId="1" applyFont="1" applyBorder="1" applyAlignment="1">
      <alignment horizontal="right"/>
    </xf>
    <xf numFmtId="43" fontId="19" fillId="33" borderId="52" xfId="1" applyFont="1" applyFill="1" applyBorder="1" applyAlignment="1">
      <alignment horizontal="right"/>
    </xf>
    <xf numFmtId="43" fontId="1" fillId="0" borderId="53" xfId="1" applyFont="1" applyBorder="1" applyAlignment="1">
      <alignment horizontal="right"/>
    </xf>
    <xf numFmtId="0" fontId="0" fillId="0" borderId="54" xfId="0" applyBorder="1"/>
    <xf numFmtId="43" fontId="1" fillId="0" borderId="10" xfId="1" applyFont="1" applyBorder="1" applyAlignment="1">
      <alignment horizontal="right"/>
    </xf>
    <xf numFmtId="43" fontId="19" fillId="52" borderId="10" xfId="1" applyFont="1" applyFill="1" applyBorder="1" applyAlignment="1">
      <alignment horizontal="right"/>
    </xf>
    <xf numFmtId="43" fontId="19" fillId="0" borderId="10" xfId="1" applyFont="1" applyBorder="1" applyAlignment="1">
      <alignment horizontal="right"/>
    </xf>
    <xf numFmtId="43" fontId="19" fillId="33" borderId="10" xfId="1" applyFont="1" applyFill="1" applyBorder="1" applyAlignment="1">
      <alignment horizontal="right"/>
    </xf>
    <xf numFmtId="43" fontId="1" fillId="0" borderId="32" xfId="1" applyFont="1" applyBorder="1" applyAlignment="1">
      <alignment horizontal="right"/>
    </xf>
    <xf numFmtId="43" fontId="1" fillId="33" borderId="0" xfId="1" applyFont="1" applyFill="1" applyBorder="1" applyAlignment="1">
      <alignment horizontal="right"/>
    </xf>
    <xf numFmtId="43" fontId="1" fillId="0" borderId="10" xfId="1" applyFont="1" applyBorder="1"/>
    <xf numFmtId="43" fontId="1" fillId="0" borderId="32" xfId="1" applyFont="1" applyBorder="1"/>
    <xf numFmtId="0" fontId="0" fillId="0" borderId="55" xfId="0" applyBorder="1"/>
    <xf numFmtId="43" fontId="1" fillId="0" borderId="12" xfId="1" applyFont="1" applyBorder="1" applyAlignment="1">
      <alignment horizontal="right"/>
    </xf>
    <xf numFmtId="43" fontId="1" fillId="0" borderId="12" xfId="1" applyFont="1" applyBorder="1"/>
    <xf numFmtId="43" fontId="1" fillId="0" borderId="33" xfId="1" applyFont="1" applyBorder="1"/>
    <xf numFmtId="43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43" fontId="16" fillId="39" borderId="57" xfId="1" applyFont="1" applyFill="1" applyBorder="1" applyAlignment="1">
      <alignment horizontal="center"/>
    </xf>
    <xf numFmtId="43" fontId="16" fillId="39" borderId="58" xfId="1" applyFont="1" applyFill="1" applyBorder="1" applyAlignment="1">
      <alignment horizontal="center"/>
    </xf>
    <xf numFmtId="43" fontId="1" fillId="0" borderId="11" xfId="1" applyFont="1" applyBorder="1" applyAlignment="1">
      <alignment horizontal="right"/>
    </xf>
    <xf numFmtId="43" fontId="19" fillId="52" borderId="12" xfId="1" applyFont="1" applyFill="1" applyBorder="1" applyAlignment="1">
      <alignment horizontal="right"/>
    </xf>
    <xf numFmtId="43" fontId="1" fillId="0" borderId="33" xfId="1" applyFont="1" applyBorder="1" applyAlignment="1">
      <alignment horizontal="right"/>
    </xf>
    <xf numFmtId="0" fontId="0" fillId="0" borderId="59" xfId="0" applyBorder="1"/>
    <xf numFmtId="43" fontId="1" fillId="0" borderId="60" xfId="1" applyFont="1" applyBorder="1" applyAlignment="1">
      <alignment horizontal="right"/>
    </xf>
    <xf numFmtId="43" fontId="1" fillId="0" borderId="60" xfId="1" applyFont="1" applyBorder="1"/>
    <xf numFmtId="43" fontId="1" fillId="0" borderId="61" xfId="1" applyFont="1" applyBorder="1"/>
    <xf numFmtId="0" fontId="0" fillId="0" borderId="62" xfId="0" applyBorder="1"/>
    <xf numFmtId="43" fontId="1" fillId="0" borderId="63" xfId="1" applyFont="1" applyBorder="1" applyAlignment="1">
      <alignment horizontal="right"/>
    </xf>
    <xf numFmtId="43" fontId="1" fillId="0" borderId="63" xfId="1" applyFont="1" applyBorder="1"/>
    <xf numFmtId="43" fontId="1" fillId="0" borderId="64" xfId="1" applyFont="1" applyBorder="1"/>
    <xf numFmtId="0" fontId="16" fillId="39" borderId="65" xfId="0" applyFont="1" applyFill="1" applyBorder="1"/>
    <xf numFmtId="43" fontId="16" fillId="39" borderId="66" xfId="0" applyNumberFormat="1" applyFont="1" applyFill="1" applyBorder="1"/>
    <xf numFmtId="43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43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59"/>
  <sheetViews>
    <sheetView tabSelected="1" workbookViewId="0">
      <pane xSplit="4" ySplit="6" topLeftCell="E28" activePane="bottomRight" state="frozen"/>
      <selection pane="topRight" activeCell="E1" sqref="E1"/>
      <selection pane="bottomLeft" activeCell="A7" sqref="A7"/>
      <selection pane="bottomRight" activeCell="D50" sqref="D50"/>
    </sheetView>
  </sheetViews>
  <sheetFormatPr defaultRowHeight="15"/>
  <cols>
    <col min="1" max="1" width="6.5703125" customWidth="1"/>
    <col min="2" max="2" width="13.42578125" customWidth="1"/>
    <col min="3" max="3" width="11.7109375" customWidth="1"/>
    <col min="4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9.85546875" bestFit="1" customWidth="1"/>
    <col min="10" max="10" width="9.42578125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>
      <c r="A1" s="82" t="s">
        <v>36</v>
      </c>
      <c r="B1" s="83"/>
      <c r="C1" s="81"/>
    </row>
    <row r="2" spans="1:24" s="4" customFormat="1">
      <c r="B2" s="12"/>
      <c r="E2" s="137"/>
      <c r="F2" s="138"/>
    </row>
    <row r="3" spans="1:24" s="4" customFormat="1">
      <c r="A3" s="24" t="s">
        <v>8</v>
      </c>
      <c r="B3" s="25"/>
    </row>
    <row r="4" spans="1:24" s="4" customFormat="1">
      <c r="A4" s="3" t="s">
        <v>9</v>
      </c>
    </row>
    <row r="5" spans="1:24" ht="15.75" thickBot="1"/>
    <row r="6" spans="1:24" ht="15" customHeight="1">
      <c r="A6" s="157"/>
      <c r="B6" s="157"/>
      <c r="C6" s="149" t="s">
        <v>0</v>
      </c>
      <c r="D6" s="147" t="s">
        <v>1</v>
      </c>
      <c r="E6" s="159" t="s">
        <v>2</v>
      </c>
      <c r="F6" s="28"/>
      <c r="G6" s="28"/>
      <c r="H6" s="28"/>
      <c r="I6" s="28"/>
      <c r="J6" s="79"/>
      <c r="K6" s="144" t="s">
        <v>7</v>
      </c>
      <c r="L6" s="29"/>
      <c r="M6" s="29"/>
      <c r="N6" s="29"/>
      <c r="O6" s="29"/>
      <c r="P6" s="29"/>
      <c r="Q6" s="146" t="s">
        <v>67</v>
      </c>
      <c r="R6" s="30"/>
      <c r="S6" s="30"/>
      <c r="T6" s="30"/>
      <c r="U6" s="30"/>
      <c r="V6" s="31"/>
    </row>
    <row r="7" spans="1:24" s="2" customFormat="1" ht="39" thickBot="1">
      <c r="A7" s="158"/>
      <c r="B7" s="158"/>
      <c r="C7" s="150"/>
      <c r="D7" s="148"/>
      <c r="E7" s="160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45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45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>
      <c r="A8" s="154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>
      <c r="A9" s="155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>
      <c r="A10" s="155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>
      <c r="A11" s="155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>
      <c r="A12" s="155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>
      <c r="A13" s="155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>
      <c r="A14" s="155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>
      <c r="A15" s="155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>
      <c r="A16" s="155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>
      <c r="A17" s="155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>
      <c r="A18" s="155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>
      <c r="A19" s="155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>
      <c r="A20" s="156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>
      <c r="A21" s="151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>
      <c r="A22" s="152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>
      <c r="A23" s="152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>
      <c r="A24" s="152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>
      <c r="A25" s="152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>
      <c r="A26" s="152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>
      <c r="A27" s="152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>
      <c r="A28" s="152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>
      <c r="A29" s="152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>
      <c r="A30" s="152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>
      <c r="A31" s="152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>
      <c r="A32" s="152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>
      <c r="A33" s="153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>
      <c r="A34" s="141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>
      <c r="A35" s="142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>
      <c r="A36" s="142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>
      <c r="A37" s="142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>
      <c r="A38" s="142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>
      <c r="A39" s="142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>
      <c r="A40" s="142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>
      <c r="A41" s="142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>
      <c r="A42" s="142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>
      <c r="A43" s="142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>
      <c r="A44" s="142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>
      <c r="A45" s="142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>
      <c r="A46" s="143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>
      <c r="A47" s="141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>
      <c r="A48" s="142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>
      <c r="A49" s="142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>
      <c r="A50" s="142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>
      <c r="A51" s="142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>
      <c r="A52" s="142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>
      <c r="A53" s="142"/>
      <c r="B53" s="71" t="s">
        <v>74</v>
      </c>
      <c r="C53" s="45">
        <f t="shared" si="16"/>
        <v>0</v>
      </c>
      <c r="D53" s="40">
        <f t="shared" si="17"/>
        <v>0</v>
      </c>
      <c r="E53" s="54">
        <f t="shared" si="18"/>
        <v>0</v>
      </c>
      <c r="F53" s="53"/>
      <c r="G53" s="10"/>
      <c r="H53" s="10"/>
      <c r="I53" s="10"/>
      <c r="J53" s="78"/>
      <c r="K53" s="54">
        <f t="shared" si="19"/>
        <v>0</v>
      </c>
      <c r="L53" s="53"/>
      <c r="M53" s="10"/>
      <c r="N53" s="10"/>
      <c r="O53" s="10"/>
      <c r="P53" s="60"/>
      <c r="Q53" s="58"/>
      <c r="R53" s="53"/>
      <c r="S53" s="10"/>
      <c r="T53" s="10"/>
      <c r="U53" s="10"/>
      <c r="V53" s="78"/>
    </row>
    <row r="54" spans="1:22">
      <c r="A54" s="142"/>
      <c r="B54" s="68" t="s">
        <v>75</v>
      </c>
      <c r="C54" s="45">
        <f t="shared" si="16"/>
        <v>0</v>
      </c>
      <c r="D54" s="40">
        <f t="shared" si="17"/>
        <v>0</v>
      </c>
      <c r="E54" s="54">
        <f t="shared" si="18"/>
        <v>0</v>
      </c>
      <c r="F54" s="46"/>
      <c r="G54" s="5"/>
      <c r="H54" s="5"/>
      <c r="I54" s="5"/>
      <c r="J54" s="36"/>
      <c r="K54" s="54">
        <f t="shared" si="19"/>
        <v>0</v>
      </c>
      <c r="L54" s="46"/>
      <c r="M54" s="5"/>
      <c r="N54" s="5"/>
      <c r="O54" s="5"/>
      <c r="P54" s="61"/>
      <c r="Q54" s="55"/>
      <c r="R54" s="46"/>
      <c r="S54" s="5"/>
      <c r="T54" s="5"/>
      <c r="U54" s="5"/>
      <c r="V54" s="36"/>
    </row>
    <row r="55" spans="1:22">
      <c r="A55" s="142"/>
      <c r="B55" s="68" t="s">
        <v>76</v>
      </c>
      <c r="C55" s="45">
        <f t="shared" si="16"/>
        <v>0</v>
      </c>
      <c r="D55" s="40">
        <f t="shared" si="17"/>
        <v>0</v>
      </c>
      <c r="E55" s="54">
        <f t="shared" si="18"/>
        <v>0</v>
      </c>
      <c r="F55" s="46"/>
      <c r="G55" s="5"/>
      <c r="H55" s="5"/>
      <c r="I55" s="5"/>
      <c r="J55" s="36"/>
      <c r="K55" s="54">
        <f t="shared" si="19"/>
        <v>0</v>
      </c>
      <c r="L55" s="46"/>
      <c r="M55" s="5"/>
      <c r="N55" s="5"/>
      <c r="O55" s="5"/>
      <c r="P55" s="61"/>
      <c r="Q55" s="55"/>
      <c r="R55" s="46"/>
      <c r="S55" s="5"/>
      <c r="T55" s="5"/>
      <c r="U55" s="5"/>
      <c r="V55" s="36"/>
    </row>
    <row r="56" spans="1:22">
      <c r="A56" s="142"/>
      <c r="B56" s="68" t="s">
        <v>77</v>
      </c>
      <c r="C56" s="45">
        <f t="shared" si="16"/>
        <v>0</v>
      </c>
      <c r="D56" s="40">
        <f t="shared" si="17"/>
        <v>0</v>
      </c>
      <c r="E56" s="54">
        <f t="shared" si="18"/>
        <v>0</v>
      </c>
      <c r="F56" s="46"/>
      <c r="G56" s="5"/>
      <c r="H56" s="5"/>
      <c r="I56" s="5"/>
      <c r="J56" s="36"/>
      <c r="K56" s="54">
        <f t="shared" si="19"/>
        <v>0</v>
      </c>
      <c r="L56" s="46"/>
      <c r="M56" s="5"/>
      <c r="N56" s="5"/>
      <c r="O56" s="5"/>
      <c r="P56" s="61"/>
      <c r="Q56" s="55"/>
      <c r="R56" s="46"/>
      <c r="S56" s="5"/>
      <c r="T56" s="5"/>
      <c r="U56" s="5"/>
      <c r="V56" s="36"/>
    </row>
    <row r="57" spans="1:22">
      <c r="A57" s="142"/>
      <c r="B57" s="68" t="s">
        <v>78</v>
      </c>
      <c r="C57" s="45">
        <f t="shared" si="16"/>
        <v>0</v>
      </c>
      <c r="D57" s="40">
        <f t="shared" si="17"/>
        <v>0</v>
      </c>
      <c r="E57" s="54">
        <f t="shared" si="18"/>
        <v>0</v>
      </c>
      <c r="F57" s="46"/>
      <c r="G57" s="5"/>
      <c r="H57" s="5"/>
      <c r="I57" s="5"/>
      <c r="J57" s="36"/>
      <c r="K57" s="54">
        <f t="shared" si="19"/>
        <v>0</v>
      </c>
      <c r="L57" s="46"/>
      <c r="M57" s="5"/>
      <c r="N57" s="5"/>
      <c r="O57" s="5"/>
      <c r="P57" s="61"/>
      <c r="Q57" s="55"/>
      <c r="R57" s="46"/>
      <c r="S57" s="5"/>
      <c r="T57" s="5"/>
      <c r="U57" s="5"/>
      <c r="V57" s="36"/>
    </row>
    <row r="58" spans="1:22" ht="15.75" thickBot="1">
      <c r="A58" s="142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>
      <c r="A59" s="143"/>
      <c r="B59" s="72" t="s">
        <v>80</v>
      </c>
      <c r="C59" s="73">
        <f>SUM(C47:C58)</f>
        <v>1053080.4099999999</v>
      </c>
      <c r="D59" s="74">
        <f t="shared" ref="D59:V59" si="23">SUM(D47:D58)</f>
        <v>943203.96</v>
      </c>
      <c r="E59" s="75">
        <f t="shared" si="23"/>
        <v>360820.05</v>
      </c>
      <c r="F59" s="73">
        <f t="shared" si="23"/>
        <v>216268.38</v>
      </c>
      <c r="G59" s="76">
        <f t="shared" si="23"/>
        <v>59280.679999999993</v>
      </c>
      <c r="H59" s="76">
        <f t="shared" si="23"/>
        <v>21739.1</v>
      </c>
      <c r="I59" s="76">
        <f t="shared" si="23"/>
        <v>13532</v>
      </c>
      <c r="J59" s="77">
        <f t="shared" si="23"/>
        <v>49999.89</v>
      </c>
      <c r="K59" s="75">
        <f t="shared" si="23"/>
        <v>541160.47</v>
      </c>
      <c r="L59" s="73">
        <f>SUM(L47:L58)</f>
        <v>488741</v>
      </c>
      <c r="M59" s="76">
        <f t="shared" si="23"/>
        <v>32376.489999999998</v>
      </c>
      <c r="N59" s="76">
        <f t="shared" si="23"/>
        <v>5042.9799999999996</v>
      </c>
      <c r="O59" s="76">
        <f t="shared" si="23"/>
        <v>15000</v>
      </c>
      <c r="P59" s="74">
        <f t="shared" si="23"/>
        <v>0</v>
      </c>
      <c r="Q59" s="75">
        <f t="shared" si="23"/>
        <v>151190.88999999998</v>
      </c>
      <c r="R59" s="73">
        <f t="shared" si="23"/>
        <v>140627.4</v>
      </c>
      <c r="S59" s="76">
        <f t="shared" si="23"/>
        <v>8107.2900000000009</v>
      </c>
      <c r="T59" s="76">
        <f t="shared" si="23"/>
        <v>2456.1999999999998</v>
      </c>
      <c r="U59" s="76">
        <f t="shared" si="23"/>
        <v>0</v>
      </c>
      <c r="V59" s="77">
        <f t="shared" si="23"/>
        <v>0</v>
      </c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topLeftCell="A34" workbookViewId="0">
      <selection activeCell="F61" sqref="F61"/>
    </sheetView>
  </sheetViews>
  <sheetFormatPr defaultRowHeight="1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0.5703125" bestFit="1" customWidth="1"/>
  </cols>
  <sheetData>
    <row r="1" spans="1:13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>
      <c r="A6" s="161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>
      <c r="A7" s="162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>
      <c r="A8" s="162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>
      <c r="A9" s="162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>
      <c r="A10" s="162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>
      <c r="A11" s="162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>
      <c r="A12" s="162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>
      <c r="A13" s="162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>
      <c r="A14" s="162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>
      <c r="A15" s="162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>
      <c r="A16" s="162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>
      <c r="A17" s="162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>
      <c r="A18" s="163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>
      <c r="A19" s="161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>
      <c r="A20" s="162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>
      <c r="A21" s="162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>
      <c r="A22" s="162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>
      <c r="A23" s="162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>
      <c r="A24" s="162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>
      <c r="A25" s="162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>
      <c r="A26" s="162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>
      <c r="A27" s="162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>
      <c r="A28" s="162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>
      <c r="A29" s="162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>
      <c r="A30" s="162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>
      <c r="A31" s="163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>
      <c r="A32" s="164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>
      <c r="A33" s="165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>
      <c r="A34" s="165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>
      <c r="A35" s="165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>
      <c r="A36" s="165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>
      <c r="A37" s="165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>
      <c r="A38" s="165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>
      <c r="A39" s="165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>
      <c r="A40" s="165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>
      <c r="A41" s="165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>
      <c r="A42" s="165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>
      <c r="A43" s="165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>
      <c r="A44" s="166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</row>
    <row r="45" spans="1:15">
      <c r="A45" s="164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>
      <c r="A46" s="165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>
      <c r="A47" s="165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>
      <c r="A48" s="165"/>
      <c r="B48" s="128" t="s">
        <v>71</v>
      </c>
      <c r="C48" s="129">
        <f>SUM(D48:M48)</f>
        <v>54023.259999999995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3720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>
      <c r="A49" s="165"/>
      <c r="B49" s="128" t="s">
        <v>72</v>
      </c>
      <c r="C49" s="129">
        <f t="shared" ref="C49:C56" si="6">SUM(D49:M49)</f>
        <v>18865.21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>
      <c r="A50" s="165"/>
      <c r="B50" s="128" t="s">
        <v>73</v>
      </c>
      <c r="C50" s="129">
        <f t="shared" si="6"/>
        <v>23378.489999999998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0</v>
      </c>
      <c r="J50" s="130">
        <v>1530</v>
      </c>
      <c r="K50" s="130">
        <v>387.1</v>
      </c>
      <c r="L50" s="130">
        <v>1180</v>
      </c>
      <c r="M50" s="131">
        <v>1693.61</v>
      </c>
      <c r="O50" s="137"/>
      <c r="P50" s="137"/>
    </row>
    <row r="51" spans="1:16">
      <c r="A51" s="165"/>
      <c r="B51" s="128" t="s">
        <v>74</v>
      </c>
      <c r="C51" s="129">
        <f t="shared" si="6"/>
        <v>0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1"/>
    </row>
    <row r="52" spans="1:16">
      <c r="A52" s="165"/>
      <c r="B52" s="128" t="s">
        <v>75</v>
      </c>
      <c r="C52" s="129">
        <f t="shared" si="6"/>
        <v>0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O52" s="138"/>
    </row>
    <row r="53" spans="1:16">
      <c r="A53" s="165"/>
      <c r="B53" s="128" t="s">
        <v>76</v>
      </c>
      <c r="C53" s="129">
        <f t="shared" si="6"/>
        <v>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O53" s="138"/>
    </row>
    <row r="54" spans="1:16">
      <c r="A54" s="165"/>
      <c r="B54" s="128" t="s">
        <v>77</v>
      </c>
      <c r="C54" s="129">
        <f t="shared" si="6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1"/>
    </row>
    <row r="55" spans="1:16">
      <c r="A55" s="165"/>
      <c r="B55" s="128" t="s">
        <v>78</v>
      </c>
      <c r="C55" s="129">
        <f t="shared" si="6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6">
      <c r="A56" s="165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6" ht="15.75" thickBot="1">
      <c r="A57" s="166"/>
      <c r="B57" s="132" t="s">
        <v>80</v>
      </c>
      <c r="C57" s="133">
        <f>C45+C46+C47+C48+C49+C50+C51+C52+C53+C54+C55+C56</f>
        <v>161511.85999999999</v>
      </c>
      <c r="D57" s="133">
        <f t="shared" ref="D57:M57" si="7">D45+D46+D47+D48+D49+D50+D51+D52+D53+D54+D55+D56</f>
        <v>99049.09</v>
      </c>
      <c r="E57" s="133">
        <f t="shared" si="7"/>
        <v>12138.98</v>
      </c>
      <c r="F57" s="133">
        <f t="shared" si="7"/>
        <v>902.57999999999993</v>
      </c>
      <c r="G57" s="133">
        <f t="shared" si="7"/>
        <v>1431.2</v>
      </c>
      <c r="H57" s="133">
        <f t="shared" si="7"/>
        <v>3314</v>
      </c>
      <c r="I57" s="133">
        <f t="shared" si="7"/>
        <v>3720</v>
      </c>
      <c r="J57" s="133">
        <f t="shared" si="7"/>
        <v>8760</v>
      </c>
      <c r="K57" s="133">
        <f t="shared" si="7"/>
        <v>1580.6</v>
      </c>
      <c r="L57" s="133">
        <f t="shared" si="7"/>
        <v>7055</v>
      </c>
      <c r="M57" s="134">
        <f t="shared" si="7"/>
        <v>23560.41</v>
      </c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Janar-Qershor 2022</vt:lpstr>
      <vt:lpstr>Pranimet Janar-Qershor 2022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2021-12-03T08:46:35Z</cp:lastPrinted>
  <dcterms:created xsi:type="dcterms:W3CDTF">2020-04-01T20:14:43Z</dcterms:created>
  <dcterms:modified xsi:type="dcterms:W3CDTF">2022-07-08T14:17:51Z</dcterms:modified>
</cp:coreProperties>
</file>